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olis\Desktop\DOCUMENTOS 2022\INFORMACION A LAI\"/>
    </mc:Choice>
  </mc:AlternateContent>
  <xr:revisionPtr revIDLastSave="0" documentId="13_ncr:1_{CC786806-29D7-4215-8C03-2427B80A9161}" xr6:coauthVersionLast="47" xr6:coauthVersionMax="47" xr10:uidLastSave="{00000000-0000-0000-0000-000000000000}"/>
  <bookViews>
    <workbookView xWindow="-120" yWindow="-120" windowWidth="29040" windowHeight="15840" xr2:uid="{A3F179A4-B4EB-4491-A5A7-1639B683C874}"/>
  </bookViews>
  <sheets>
    <sheet name="Hoja1" sheetId="14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8" i="144" l="1"/>
  <c r="J48" i="144"/>
  <c r="K46" i="144"/>
  <c r="K48" i="144" s="1"/>
  <c r="L45" i="144"/>
  <c r="M45" i="144" s="1"/>
  <c r="L44" i="144"/>
  <c r="L43" i="144"/>
  <c r="M46" i="144"/>
  <c r="M44" i="144"/>
  <c r="K34" i="144"/>
  <c r="K22" i="144"/>
  <c r="J22" i="144"/>
  <c r="I22" i="144"/>
  <c r="H22" i="144"/>
  <c r="L48" i="144" l="1"/>
  <c r="M48" i="144"/>
</calcChain>
</file>

<file path=xl/sharedStrings.xml><?xml version="1.0" encoding="utf-8"?>
<sst xmlns="http://schemas.openxmlformats.org/spreadsheetml/2006/main" count="111" uniqueCount="90">
  <si>
    <t>MONTO</t>
  </si>
  <si>
    <t>DIRECCION GENERAL DE TRANSPORTES</t>
  </si>
  <si>
    <t>MINISTERIO DE COMUNICACIONES, INFRAESTRUCTURA Y VIVIENDA</t>
  </si>
  <si>
    <t>No. ORD.</t>
  </si>
  <si>
    <t xml:space="preserve">No. RECIBO DE COBRO  </t>
  </si>
  <si>
    <t xml:space="preserve">FECHA </t>
  </si>
  <si>
    <t>NIT</t>
  </si>
  <si>
    <t>NUMERO REMISION</t>
  </si>
  <si>
    <t>FECHA INFRACCIÒN</t>
  </si>
  <si>
    <t>D E S C R I P C I O N</t>
  </si>
  <si>
    <t>VALOR DE LA MULTA</t>
  </si>
  <si>
    <t>VALOR DE  RENOVACION LICENCIA</t>
  </si>
  <si>
    <t>DEPOSITOS  POR ESCLARECER</t>
  </si>
  <si>
    <t>SUMA TOTAL</t>
  </si>
  <si>
    <t>NOMBRE PROPIETARIO</t>
  </si>
  <si>
    <t xml:space="preserve">No.  RESOLUCION    </t>
  </si>
  <si>
    <t>No. PLACA DEL VEHICULO</t>
  </si>
  <si>
    <t>No. BOLETA DE DEPOSITO</t>
  </si>
  <si>
    <t>FECHA DE PAGO</t>
  </si>
  <si>
    <t>SUMA TOTAL…</t>
  </si>
  <si>
    <t>Nota:  El registro de ingresos privativos  corresponde al artìculo 10 numeral 9, por pago de multas, canceladas por los transportistas de coformidad con el Acuerdo Gubernativo Gubernativo 225-2012 modificado por el Acuerdo Gubernativo nùmero 535-2013 y con  respecto a los conceptos de ingresos, extraordinarios impuestos, emprestitos y donaciones, no se registran en el presente cuadro en virtud que no aplica.</t>
  </si>
  <si>
    <t>No. CUR</t>
  </si>
  <si>
    <t>ENTRADA No.</t>
  </si>
  <si>
    <t>FECHA</t>
  </si>
  <si>
    <t>TOTAL…</t>
  </si>
  <si>
    <t>SIN MOVIMIENTO</t>
  </si>
  <si>
    <t xml:space="preserve">       REPORTE DE SALDOS  DE CUENTAS MONETARIAS </t>
  </si>
  <si>
    <t>(Cifras en quetzales)</t>
  </si>
  <si>
    <t>MOVIMIENTO  DEL MES</t>
  </si>
  <si>
    <t>No.</t>
  </si>
  <si>
    <t>ENTIDAD BANCARIA</t>
  </si>
  <si>
    <t>No. DE CUENTA</t>
  </si>
  <si>
    <t>SALDO ANTERIOR</t>
  </si>
  <si>
    <t>CRÈDITOS</t>
  </si>
  <si>
    <t>DÈBITOS</t>
  </si>
  <si>
    <t>SALDO ACTUAL</t>
  </si>
  <si>
    <t>SALDO BANCARIO</t>
  </si>
  <si>
    <t>CRÈDITO HIPOTECARIO NACIONAL</t>
  </si>
  <si>
    <t>01-099-084197-6</t>
  </si>
  <si>
    <t>DIRECCION GENERAL DE TRANSPORTES     FONDO ROTATIVO</t>
  </si>
  <si>
    <t>02-099-011520-2</t>
  </si>
  <si>
    <t>DIRECCION GENERAL DE TRANSPORTES REMUNERACION PERS. TEMPORAL</t>
  </si>
  <si>
    <t>01-099-084198-4</t>
  </si>
  <si>
    <t>DIRECCION GENERAL DE TRANSPORTES INGRESOS DE MULTAS-</t>
  </si>
  <si>
    <t>01-099-084199-2</t>
  </si>
  <si>
    <t>DIRECCION GENERAL DE TRANSPORTES      -CAJA CHICA-</t>
  </si>
  <si>
    <t>2559288-2</t>
  </si>
  <si>
    <t>ACDO. GUB. 408/2014,  ARTI. 4, LIT. P</t>
  </si>
  <si>
    <t>MARIA HORTENCIA DE LOS DOLORES PEREZ PEREZ</t>
  </si>
  <si>
    <t>C-888BQB</t>
  </si>
  <si>
    <t>CHN 14443649</t>
  </si>
  <si>
    <t xml:space="preserve">ACDO. GUB. 225/2012 ARTI. 55, LIT. i  </t>
  </si>
  <si>
    <t>CESAR ENRIQUE CASANOVA IBAÑEZ</t>
  </si>
  <si>
    <t>C-082BJQ</t>
  </si>
  <si>
    <t>CHN 14443684</t>
  </si>
  <si>
    <t>LUIS ENRIQUE MONTERROSO OROZCO</t>
  </si>
  <si>
    <t>C-512BHR</t>
  </si>
  <si>
    <t>CHN 14494613</t>
  </si>
  <si>
    <t>ACDO GUB.408-2014, ART. 4, LIT. P</t>
  </si>
  <si>
    <t>LUIS ENRIQUE MONTERRESO</t>
  </si>
  <si>
    <t xml:space="preserve">ACDO. GUB. 225/2012 ARTI. 55, LIT. e  </t>
  </si>
  <si>
    <t>1866422-9</t>
  </si>
  <si>
    <t>MARIA HORTENCIA DE LOS DOLORES PEREZ VDA. DE ARENALES</t>
  </si>
  <si>
    <t>C-747BLD</t>
  </si>
  <si>
    <t>CHN 13973696</t>
  </si>
  <si>
    <t>2033683-7</t>
  </si>
  <si>
    <t xml:space="preserve"> ACDO. GUB. 408-2014, ARTI. 4, LITE. N</t>
  </si>
  <si>
    <t>TRASPORTES FUENTE DEL NORTE, S.A.</t>
  </si>
  <si>
    <t>C-115BNQ</t>
  </si>
  <si>
    <t>CHN 14442529</t>
  </si>
  <si>
    <t>ACDO. GUB. 408/2014,  ARTI. 4, LIT. N</t>
  </si>
  <si>
    <t>TRANSPORTES FUENTE DEL NORTE LA PIONERA, S.A.</t>
  </si>
  <si>
    <t>C-846BRP</t>
  </si>
  <si>
    <t>CHN 14442528</t>
  </si>
  <si>
    <t>6577595-3</t>
  </si>
  <si>
    <t>ACDO.  GUB.408-2014, ART. 4, LIT. P</t>
  </si>
  <si>
    <t>RAMIREZ MARROQUIN RIGOBERTO</t>
  </si>
  <si>
    <t>C-795BHJ</t>
  </si>
  <si>
    <t>CHN 13973674</t>
  </si>
  <si>
    <t>3980644-8</t>
  </si>
  <si>
    <t>COMERCIAL ADMINISTRADORA, S.A.</t>
  </si>
  <si>
    <t>C-897BNT</t>
  </si>
  <si>
    <t>CHN 14231820</t>
  </si>
  <si>
    <t>599933-K</t>
  </si>
  <si>
    <t>ALEJANDRO VEGA REYES</t>
  </si>
  <si>
    <t>C-227BNY</t>
  </si>
  <si>
    <t>CHN 14401824</t>
  </si>
  <si>
    <t>REGISTRO Y REINTEGRO AL FONDO ROTATIVO, AL 28 DE FEBRERO 2022</t>
  </si>
  <si>
    <t>AL 28 DE FEBRERO DE 2022</t>
  </si>
  <si>
    <t xml:space="preserve">REGISTRO Y CONTROL DE PAGO DE MULTAS AL 28 DE FEBRERO 2022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</si>
</sst>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(&quot;Q&quot;* #,##0.00_);_(&quot;Q&quot;* \(#,##0.00\);_(&quot;Q&quot;* &quot;-&quot;??_);_(@_)"/>
    <numFmt numFmtId="166" formatCode="_([$Q-100A]* #,##0.00_);_([$Q-100A]* \(#,##0.00\);_([$Q-100A]* &quot;-&quot;??_);_(@_)"/>
    <numFmt numFmtId="167" formatCode="_-[$Q-100A]* #,##0.00_-;\-[$Q-100A]* #,##0.00_-;_-[$Q-100A]* &quot;-&quot;??_-;_-@_-"/>
    <numFmt numFmtId="168" formatCode="dd/mm/yyyy;@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sz val="9"/>
      <color rgb="FFFF0000"/>
      <name val="Arial Black"/>
      <family val="2"/>
    </font>
    <font>
      <b/>
      <sz val="1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  <xf numFmtId="0" fontId="1" fillId="0" borderId="0"/>
  </cellStyleXfs>
  <cellXfs count="12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2" borderId="3" xfId="0" applyFont="1" applyFill="1" applyBorder="1" applyAlignment="1">
      <alignment wrapText="1"/>
    </xf>
    <xf numFmtId="0" fontId="6" fillId="2" borderId="9" xfId="0" applyFont="1" applyFill="1" applyBorder="1" applyAlignment="1">
      <alignment horizontal="center" wrapText="1"/>
    </xf>
    <xf numFmtId="166" fontId="6" fillId="2" borderId="9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165" fontId="3" fillId="3" borderId="1" xfId="0" applyNumberFormat="1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14" fontId="9" fillId="3" borderId="1" xfId="0" applyNumberFormat="1" applyFont="1" applyFill="1" applyBorder="1" applyAlignment="1">
      <alignment horizontal="center"/>
    </xf>
    <xf numFmtId="14" fontId="3" fillId="3" borderId="1" xfId="0" applyNumberFormat="1" applyFont="1" applyFill="1" applyBorder="1" applyAlignment="1">
      <alignment horizontal="center"/>
    </xf>
    <xf numFmtId="0" fontId="9" fillId="3" borderId="1" xfId="0" applyFont="1" applyFill="1" applyBorder="1"/>
    <xf numFmtId="165" fontId="3" fillId="3" borderId="1" xfId="0" applyNumberFormat="1" applyFont="1" applyFill="1" applyBorder="1"/>
    <xf numFmtId="0" fontId="3" fillId="3" borderId="1" xfId="0" applyFont="1" applyFill="1" applyBorder="1" applyAlignment="1">
      <alignment horizontal="left"/>
    </xf>
    <xf numFmtId="14" fontId="7" fillId="3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165" fontId="9" fillId="3" borderId="1" xfId="0" applyNumberFormat="1" applyFont="1" applyFill="1" applyBorder="1" applyAlignment="1">
      <alignment wrapText="1"/>
    </xf>
    <xf numFmtId="167" fontId="7" fillId="3" borderId="1" xfId="0" applyNumberFormat="1" applyFont="1" applyFill="1" applyBorder="1"/>
    <xf numFmtId="0" fontId="7" fillId="0" borderId="18" xfId="0" applyFont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14" fontId="7" fillId="3" borderId="12" xfId="0" applyNumberFormat="1" applyFont="1" applyFill="1" applyBorder="1" applyAlignment="1">
      <alignment horizontal="center"/>
    </xf>
    <xf numFmtId="14" fontId="9" fillId="3" borderId="12" xfId="0" applyNumberFormat="1" applyFont="1" applyFill="1" applyBorder="1" applyAlignment="1">
      <alignment horizontal="center"/>
    </xf>
    <xf numFmtId="0" fontId="7" fillId="3" borderId="12" xfId="0" applyFont="1" applyFill="1" applyBorder="1" applyAlignment="1">
      <alignment wrapText="1"/>
    </xf>
    <xf numFmtId="165" fontId="7" fillId="3" borderId="12" xfId="0" applyNumberFormat="1" applyFont="1" applyFill="1" applyBorder="1" applyAlignment="1">
      <alignment wrapText="1"/>
    </xf>
    <xf numFmtId="167" fontId="7" fillId="3" borderId="12" xfId="0" applyNumberFormat="1" applyFont="1" applyFill="1" applyBorder="1" applyAlignment="1">
      <alignment wrapText="1"/>
    </xf>
    <xf numFmtId="168" fontId="7" fillId="3" borderId="12" xfId="0" applyNumberFormat="1" applyFont="1" applyFill="1" applyBorder="1"/>
    <xf numFmtId="14" fontId="7" fillId="3" borderId="7" xfId="0" applyNumberFormat="1" applyFont="1" applyFill="1" applyBorder="1" applyAlignment="1">
      <alignment horizontal="center"/>
    </xf>
    <xf numFmtId="165" fontId="10" fillId="3" borderId="20" xfId="0" applyNumberFormat="1" applyFont="1" applyFill="1" applyBorder="1"/>
    <xf numFmtId="167" fontId="10" fillId="3" borderId="20" xfId="0" applyNumberFormat="1" applyFont="1" applyFill="1" applyBorder="1"/>
    <xf numFmtId="0" fontId="11" fillId="0" borderId="20" xfId="0" applyFont="1" applyBorder="1" applyAlignment="1">
      <alignment wrapText="1"/>
    </xf>
    <xf numFmtId="49" fontId="7" fillId="0" borderId="20" xfId="0" applyNumberFormat="1" applyFont="1" applyBorder="1"/>
    <xf numFmtId="168" fontId="7" fillId="0" borderId="20" xfId="0" applyNumberFormat="1" applyFont="1" applyBorder="1"/>
    <xf numFmtId="0" fontId="7" fillId="0" borderId="20" xfId="0" applyFont="1" applyBorder="1"/>
    <xf numFmtId="0" fontId="7" fillId="3" borderId="20" xfId="0" applyFont="1" applyFill="1" applyBorder="1" applyAlignment="1">
      <alignment wrapText="1"/>
    </xf>
    <xf numFmtId="14" fontId="7" fillId="0" borderId="21" xfId="0" applyNumberFormat="1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5" fontId="7" fillId="0" borderId="0" xfId="0" applyNumberFormat="1" applyFont="1"/>
    <xf numFmtId="0" fontId="8" fillId="0" borderId="19" xfId="0" applyFont="1" applyBorder="1" applyAlignment="1">
      <alignment horizontal="center" wrapText="1"/>
    </xf>
    <xf numFmtId="0" fontId="8" fillId="0" borderId="20" xfId="0" applyFont="1" applyBorder="1" applyAlignment="1">
      <alignment horizontal="center" wrapText="1"/>
    </xf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14" fontId="3" fillId="0" borderId="11" xfId="0" applyNumberFormat="1" applyFont="1" applyBorder="1" applyAlignment="1">
      <alignment horizontal="center"/>
    </xf>
    <xf numFmtId="167" fontId="3" fillId="0" borderId="22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14" fontId="3" fillId="0" borderId="16" xfId="0" applyNumberFormat="1" applyFont="1" applyBorder="1" applyAlignment="1">
      <alignment horizontal="center"/>
    </xf>
    <xf numFmtId="167" fontId="3" fillId="0" borderId="23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49" fontId="3" fillId="0" borderId="16" xfId="0" applyNumberFormat="1" applyFont="1" applyBorder="1" applyAlignment="1">
      <alignment horizontal="center"/>
    </xf>
    <xf numFmtId="14" fontId="3" fillId="0" borderId="15" xfId="0" applyNumberFormat="1" applyFont="1" applyBorder="1" applyAlignment="1">
      <alignment horizontal="center"/>
    </xf>
    <xf numFmtId="167" fontId="3" fillId="0" borderId="17" xfId="0" applyNumberFormat="1" applyFont="1" applyBorder="1" applyAlignment="1">
      <alignment horizontal="center"/>
    </xf>
    <xf numFmtId="167" fontId="8" fillId="0" borderId="10" xfId="0" applyNumberFormat="1" applyFont="1" applyBorder="1" applyAlignment="1">
      <alignment horizontal="center"/>
    </xf>
    <xf numFmtId="0" fontId="14" fillId="0" borderId="0" xfId="0" applyFont="1"/>
    <xf numFmtId="0" fontId="13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Border="1" applyAlignment="1">
      <alignment horizontal="center"/>
    </xf>
    <xf numFmtId="0" fontId="14" fillId="0" borderId="0" xfId="0" applyFont="1" applyBorder="1"/>
    <xf numFmtId="0" fontId="14" fillId="0" borderId="0" xfId="0" applyFont="1" applyBorder="1" applyAlignment="1">
      <alignment horizontal="center"/>
    </xf>
    <xf numFmtId="0" fontId="14" fillId="0" borderId="0" xfId="0" applyFont="1" applyBorder="1" applyAlignment="1">
      <alignment horizontal="left"/>
    </xf>
    <xf numFmtId="0" fontId="14" fillId="0" borderId="0" xfId="0" applyFont="1" applyBorder="1" applyAlignment="1">
      <alignment wrapText="1"/>
    </xf>
    <xf numFmtId="0" fontId="0" fillId="0" borderId="0" xfId="0" applyBorder="1"/>
    <xf numFmtId="0" fontId="15" fillId="0" borderId="0" xfId="0" applyFont="1"/>
    <xf numFmtId="0" fontId="15" fillId="0" borderId="0" xfId="0" applyFont="1" applyAlignment="1">
      <alignment horizontal="center"/>
    </xf>
    <xf numFmtId="0" fontId="16" fillId="0" borderId="5" xfId="0" applyFont="1" applyBorder="1"/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6" fillId="0" borderId="1" xfId="0" applyFont="1" applyBorder="1" applyAlignment="1">
      <alignment wrapText="1"/>
    </xf>
    <xf numFmtId="43" fontId="17" fillId="3" borderId="1" xfId="8" applyNumberFormat="1" applyFont="1" applyFill="1" applyBorder="1"/>
    <xf numFmtId="43" fontId="15" fillId="0" borderId="20" xfId="0" applyNumberFormat="1" applyFont="1" applyBorder="1"/>
    <xf numFmtId="43" fontId="15" fillId="0" borderId="20" xfId="0" applyNumberFormat="1" applyFont="1" applyBorder="1" applyAlignment="1">
      <alignment horizontal="left"/>
    </xf>
    <xf numFmtId="43" fontId="15" fillId="0" borderId="21" xfId="0" applyNumberFormat="1" applyFont="1" applyBorder="1" applyAlignment="1">
      <alignment horizontal="left"/>
    </xf>
    <xf numFmtId="0" fontId="15" fillId="0" borderId="0" xfId="0" applyFont="1" applyBorder="1" applyAlignment="1">
      <alignment horizontal="center"/>
    </xf>
    <xf numFmtId="0" fontId="16" fillId="0" borderId="0" xfId="0" applyFont="1" applyBorder="1"/>
    <xf numFmtId="0" fontId="15" fillId="0" borderId="0" xfId="0" applyFont="1" applyBorder="1"/>
    <xf numFmtId="0" fontId="16" fillId="0" borderId="15" xfId="0" applyFont="1" applyBorder="1" applyAlignment="1">
      <alignment wrapText="1"/>
    </xf>
    <xf numFmtId="0" fontId="15" fillId="0" borderId="15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9" xfId="0" applyFont="1" applyBorder="1" applyAlignment="1">
      <alignment horizontal="center" wrapText="1"/>
    </xf>
    <xf numFmtId="0" fontId="15" fillId="0" borderId="4" xfId="0" applyFont="1" applyBorder="1" applyAlignment="1">
      <alignment horizontal="center" wrapText="1"/>
    </xf>
    <xf numFmtId="0" fontId="16" fillId="0" borderId="14" xfId="0" applyFont="1" applyBorder="1"/>
    <xf numFmtId="167" fontId="7" fillId="3" borderId="12" xfId="0" applyNumberFormat="1" applyFont="1" applyFill="1" applyBorder="1" applyAlignment="1">
      <alignment horizontal="center"/>
    </xf>
    <xf numFmtId="167" fontId="7" fillId="3" borderId="12" xfId="0" applyNumberFormat="1" applyFont="1" applyFill="1" applyBorder="1"/>
    <xf numFmtId="43" fontId="16" fillId="0" borderId="1" xfId="7" applyNumberFormat="1" applyFont="1" applyBorder="1"/>
    <xf numFmtId="43" fontId="16" fillId="0" borderId="1" xfId="7" applyNumberFormat="1" applyFont="1" applyBorder="1" applyAlignment="1">
      <alignment horizontal="left"/>
    </xf>
    <xf numFmtId="43" fontId="15" fillId="0" borderId="6" xfId="7" applyNumberFormat="1" applyFont="1" applyBorder="1" applyAlignment="1">
      <alignment horizontal="left"/>
    </xf>
    <xf numFmtId="43" fontId="16" fillId="0" borderId="15" xfId="7" applyNumberFormat="1" applyFont="1" applyBorder="1"/>
    <xf numFmtId="43" fontId="16" fillId="0" borderId="15" xfId="7" applyNumberFormat="1" applyFont="1" applyBorder="1" applyAlignment="1">
      <alignment horizontal="left"/>
    </xf>
    <xf numFmtId="43" fontId="15" fillId="0" borderId="17" xfId="7" applyNumberFormat="1" applyFont="1" applyBorder="1" applyAlignment="1">
      <alignment horizontal="left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0" xfId="0" applyFont="1" applyAlignment="1">
      <alignment horizontal="left" wrapText="1"/>
    </xf>
    <xf numFmtId="0" fontId="15" fillId="0" borderId="2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5" fillId="0" borderId="25" xfId="0" applyFont="1" applyBorder="1" applyAlignment="1">
      <alignment horizontal="center"/>
    </xf>
    <xf numFmtId="0" fontId="15" fillId="0" borderId="26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8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center" wrapText="1"/>
    </xf>
    <xf numFmtId="14" fontId="19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right"/>
    </xf>
    <xf numFmtId="166" fontId="3" fillId="3" borderId="1" xfId="0" applyNumberFormat="1" applyFont="1" applyFill="1" applyBorder="1"/>
  </cellXfs>
  <cellStyles count="9">
    <cellStyle name="Millares" xfId="7" builtinId="3"/>
    <cellStyle name="Millares 2" xfId="2" xr:uid="{1EA6B840-A4A6-42E3-ACFA-251A340416EF}"/>
    <cellStyle name="Moneda 2" xfId="3" xr:uid="{52C69A8A-8251-4B6D-A587-D03B63D33150}"/>
    <cellStyle name="Normal" xfId="0" builtinId="0"/>
    <cellStyle name="Normal 2" xfId="1" xr:uid="{5E8F6C54-5EAD-4DEC-8453-97886A6B0C47}"/>
    <cellStyle name="Normal 3" xfId="6" xr:uid="{04CD78F1-E294-4E31-B94D-024E0D48D9D8}"/>
    <cellStyle name="Normal 4" xfId="4" xr:uid="{5BB7CC10-DF2D-447E-91E4-2FC04FA11E47}"/>
    <cellStyle name="Normal 5" xfId="5" xr:uid="{64BD60AE-6781-4A40-BBC2-137456A91A23}"/>
    <cellStyle name="Normal_GUA-06-009, 010, 13 Libro de Bancos y Mov(1). de Caja a Diciembre 2007" xfId="8" xr:uid="{0E2126F4-BEF0-47B2-B536-B18842AF1F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178518</xdr:colOff>
      <xdr:row>2</xdr:row>
      <xdr:rowOff>114299</xdr:rowOff>
    </xdr:from>
    <xdr:to>
      <xdr:col>16</xdr:col>
      <xdr:colOff>250824</xdr:colOff>
      <xdr:row>6</xdr:row>
      <xdr:rowOff>33182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A467B211-1374-4D7C-B3ED-0A122369B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275393" y="495299"/>
          <a:ext cx="862881" cy="7189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476250</xdr:colOff>
      <xdr:row>2</xdr:row>
      <xdr:rowOff>161925</xdr:rowOff>
    </xdr:from>
    <xdr:ext cx="2190749" cy="619125"/>
    <xdr:pic>
      <xdr:nvPicPr>
        <xdr:cNvPr id="5" name="Imagen 4">
          <a:extLst>
            <a:ext uri="{FF2B5EF4-FFF2-40B4-BE49-F238E27FC236}">
              <a16:creationId xmlns:a16="http://schemas.microsoft.com/office/drawing/2014/main" id="{2860AA7F-76A8-4B80-B1E7-43E6FB002015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1543050" y="542925"/>
          <a:ext cx="2190749" cy="6191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EEFE0-46AB-4280-AD4C-6299C1E59D44}">
  <dimension ref="A2:Q49"/>
  <sheetViews>
    <sheetView tabSelected="1" topLeftCell="A33" workbookViewId="0">
      <selection activeCell="I61" sqref="I61"/>
    </sheetView>
  </sheetViews>
  <sheetFormatPr baseColWidth="10" defaultRowHeight="15" x14ac:dyDescent="0.25"/>
  <cols>
    <col min="1" max="1" width="4.5703125" customWidth="1"/>
    <col min="2" max="2" width="8.85546875" customWidth="1"/>
    <col min="3" max="3" width="11.5703125" customWidth="1"/>
    <col min="4" max="4" width="9.42578125" customWidth="1"/>
    <col min="5" max="5" width="10.140625" customWidth="1"/>
    <col min="6" max="6" width="25.5703125" customWidth="1"/>
    <col min="7" max="7" width="22.140625" customWidth="1"/>
    <col min="8" max="8" width="27.85546875" customWidth="1"/>
    <col min="9" max="9" width="11.7109375" customWidth="1"/>
    <col min="10" max="11" width="12.5703125" customWidth="1"/>
    <col min="12" max="12" width="20.42578125" customWidth="1"/>
    <col min="13" max="13" width="16.28515625" customWidth="1"/>
    <col min="14" max="14" width="11" customWidth="1"/>
    <col min="15" max="15" width="10.28515625" customWidth="1"/>
    <col min="16" max="16" width="11.85546875" customWidth="1"/>
    <col min="17" max="17" width="12.140625" customWidth="1"/>
  </cols>
  <sheetData>
    <row r="2" spans="1:17" x14ac:dyDescent="0.25">
      <c r="A2" s="1"/>
      <c r="B2" s="1"/>
      <c r="C2" s="2"/>
      <c r="D2" s="2"/>
      <c r="E2" s="2"/>
      <c r="F2" s="3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15.75" x14ac:dyDescent="0.25">
      <c r="A3" s="106" t="s">
        <v>1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</row>
    <row r="4" spans="1:17" ht="15.75" x14ac:dyDescent="0.25">
      <c r="A4" s="106" t="s">
        <v>2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</row>
    <row r="5" spans="1:17" ht="15.75" x14ac:dyDescent="0.25">
      <c r="A5" s="106" t="s">
        <v>89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</row>
    <row r="6" spans="1:17" ht="15.75" x14ac:dyDescent="0.25">
      <c r="A6" s="106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</row>
    <row r="7" spans="1:17" ht="16.5" thickBot="1" x14ac:dyDescent="0.3">
      <c r="A7" s="4"/>
      <c r="B7" s="4"/>
      <c r="C7" s="5"/>
      <c r="D7" s="5"/>
      <c r="E7" s="5"/>
      <c r="F7" s="3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ht="34.5" x14ac:dyDescent="0.25">
      <c r="A8" s="6" t="s">
        <v>3</v>
      </c>
      <c r="B8" s="7" t="s">
        <v>4</v>
      </c>
      <c r="C8" s="7" t="s">
        <v>5</v>
      </c>
      <c r="D8" s="7" t="s">
        <v>6</v>
      </c>
      <c r="E8" s="7" t="s">
        <v>7</v>
      </c>
      <c r="F8" s="7" t="s">
        <v>8</v>
      </c>
      <c r="G8" s="7" t="s">
        <v>9</v>
      </c>
      <c r="H8" s="8" t="s">
        <v>10</v>
      </c>
      <c r="I8" s="8" t="s">
        <v>11</v>
      </c>
      <c r="J8" s="8" t="s">
        <v>12</v>
      </c>
      <c r="K8" s="8" t="s">
        <v>13</v>
      </c>
      <c r="L8" s="9" t="s">
        <v>14</v>
      </c>
      <c r="M8" s="7" t="s">
        <v>15</v>
      </c>
      <c r="N8" s="7" t="s">
        <v>5</v>
      </c>
      <c r="O8" s="7" t="s">
        <v>16</v>
      </c>
      <c r="P8" s="7" t="s">
        <v>17</v>
      </c>
      <c r="Q8" s="10" t="s">
        <v>18</v>
      </c>
    </row>
    <row r="9" spans="1:17" ht="37.5" x14ac:dyDescent="0.3">
      <c r="A9" s="11">
        <v>1</v>
      </c>
      <c r="B9" s="11">
        <v>5740</v>
      </c>
      <c r="C9" s="17">
        <v>44596</v>
      </c>
      <c r="D9" s="11" t="s">
        <v>46</v>
      </c>
      <c r="E9" s="12">
        <v>5598</v>
      </c>
      <c r="F9" s="18">
        <v>44585</v>
      </c>
      <c r="G9" s="14" t="s">
        <v>47</v>
      </c>
      <c r="H9" s="20">
        <v>3000</v>
      </c>
      <c r="I9" s="13"/>
      <c r="J9" s="14"/>
      <c r="K9" s="20">
        <v>3000</v>
      </c>
      <c r="L9" s="16" t="s">
        <v>48</v>
      </c>
      <c r="M9" s="13"/>
      <c r="N9" s="117"/>
      <c r="O9" s="13" t="s">
        <v>49</v>
      </c>
      <c r="P9" s="21" t="s">
        <v>50</v>
      </c>
      <c r="Q9" s="18">
        <v>44595</v>
      </c>
    </row>
    <row r="10" spans="1:17" ht="25.5" x14ac:dyDescent="0.3">
      <c r="A10" s="11">
        <v>2</v>
      </c>
      <c r="B10" s="11">
        <v>5741</v>
      </c>
      <c r="C10" s="17">
        <v>44599</v>
      </c>
      <c r="D10" s="11">
        <v>5719317</v>
      </c>
      <c r="E10" s="12">
        <v>4636</v>
      </c>
      <c r="F10" s="18">
        <v>43717</v>
      </c>
      <c r="G10" s="14" t="s">
        <v>51</v>
      </c>
      <c r="H10" s="15">
        <v>1000</v>
      </c>
      <c r="I10" s="13"/>
      <c r="J10" s="14"/>
      <c r="K10" s="15">
        <v>1000</v>
      </c>
      <c r="L10" s="16" t="s">
        <v>52</v>
      </c>
      <c r="M10" s="13"/>
      <c r="N10" s="117"/>
      <c r="O10" s="13" t="s">
        <v>53</v>
      </c>
      <c r="P10" s="21" t="s">
        <v>54</v>
      </c>
      <c r="Q10" s="18">
        <v>44599</v>
      </c>
    </row>
    <row r="11" spans="1:17" ht="25.5" x14ac:dyDescent="0.3">
      <c r="A11" s="11">
        <v>3</v>
      </c>
      <c r="B11" s="11">
        <v>5742</v>
      </c>
      <c r="C11" s="17">
        <v>44601</v>
      </c>
      <c r="D11" s="11">
        <v>5780616</v>
      </c>
      <c r="E11" s="12">
        <v>5287</v>
      </c>
      <c r="F11" s="18">
        <v>44246</v>
      </c>
      <c r="G11" s="14" t="s">
        <v>47</v>
      </c>
      <c r="H11" s="20">
        <v>3000</v>
      </c>
      <c r="I11" s="13"/>
      <c r="J11" s="14"/>
      <c r="K11" s="20">
        <v>3000</v>
      </c>
      <c r="L11" s="16" t="s">
        <v>55</v>
      </c>
      <c r="M11" s="13"/>
      <c r="N11" s="117"/>
      <c r="O11" s="13" t="s">
        <v>56</v>
      </c>
      <c r="P11" s="21" t="s">
        <v>57</v>
      </c>
      <c r="Q11" s="18">
        <v>44601</v>
      </c>
    </row>
    <row r="12" spans="1:17" ht="25.5" x14ac:dyDescent="0.3">
      <c r="A12" s="11">
        <v>4</v>
      </c>
      <c r="B12" s="11">
        <v>5742</v>
      </c>
      <c r="C12" s="17">
        <v>44601</v>
      </c>
      <c r="D12" s="11">
        <v>5780616</v>
      </c>
      <c r="E12" s="12">
        <v>2373</v>
      </c>
      <c r="F12" s="18">
        <v>42735</v>
      </c>
      <c r="G12" s="21" t="s">
        <v>58</v>
      </c>
      <c r="H12" s="15">
        <v>3000</v>
      </c>
      <c r="I12" s="13"/>
      <c r="J12" s="21"/>
      <c r="K12" s="15">
        <v>3000</v>
      </c>
      <c r="L12" s="16" t="s">
        <v>59</v>
      </c>
      <c r="M12" s="13"/>
      <c r="N12" s="117"/>
      <c r="O12" s="13" t="s">
        <v>56</v>
      </c>
      <c r="P12" s="21" t="s">
        <v>57</v>
      </c>
      <c r="Q12" s="18">
        <v>44601</v>
      </c>
    </row>
    <row r="13" spans="1:17" ht="25.5" x14ac:dyDescent="0.3">
      <c r="A13" s="11">
        <v>5</v>
      </c>
      <c r="B13" s="11">
        <v>5742</v>
      </c>
      <c r="C13" s="17">
        <v>44601</v>
      </c>
      <c r="D13" s="11">
        <v>5780616</v>
      </c>
      <c r="E13" s="12">
        <v>1007</v>
      </c>
      <c r="F13" s="18">
        <v>41991</v>
      </c>
      <c r="G13" s="14" t="s">
        <v>60</v>
      </c>
      <c r="H13" s="20">
        <v>1000</v>
      </c>
      <c r="I13" s="13"/>
      <c r="J13" s="14"/>
      <c r="K13" s="20">
        <v>1000</v>
      </c>
      <c r="L13" s="16" t="s">
        <v>55</v>
      </c>
      <c r="M13" s="118"/>
      <c r="N13" s="117"/>
      <c r="O13" s="118" t="s">
        <v>56</v>
      </c>
      <c r="P13" s="21" t="s">
        <v>57</v>
      </c>
      <c r="Q13" s="18">
        <v>44601</v>
      </c>
    </row>
    <row r="14" spans="1:17" ht="37.5" x14ac:dyDescent="0.3">
      <c r="A14" s="11">
        <v>6</v>
      </c>
      <c r="B14" s="11">
        <v>5743</v>
      </c>
      <c r="C14" s="22">
        <v>44601</v>
      </c>
      <c r="D14" s="11" t="s">
        <v>61</v>
      </c>
      <c r="E14" s="12">
        <v>5597</v>
      </c>
      <c r="F14" s="18">
        <v>44585</v>
      </c>
      <c r="G14" s="14" t="s">
        <v>47</v>
      </c>
      <c r="H14" s="20">
        <v>3000</v>
      </c>
      <c r="I14" s="13"/>
      <c r="J14" s="14"/>
      <c r="K14" s="20">
        <v>3000</v>
      </c>
      <c r="L14" s="16" t="s">
        <v>62</v>
      </c>
      <c r="M14" s="13"/>
      <c r="N14" s="117"/>
      <c r="O14" s="13" t="s">
        <v>63</v>
      </c>
      <c r="P14" s="21" t="s">
        <v>64</v>
      </c>
      <c r="Q14" s="18">
        <v>44601</v>
      </c>
    </row>
    <row r="15" spans="1:17" ht="25.5" x14ac:dyDescent="0.3">
      <c r="A15" s="11">
        <v>7</v>
      </c>
      <c r="B15" s="11">
        <v>5744</v>
      </c>
      <c r="C15" s="22">
        <v>44601</v>
      </c>
      <c r="D15" s="11" t="s">
        <v>65</v>
      </c>
      <c r="E15" s="12">
        <v>3580</v>
      </c>
      <c r="F15" s="18">
        <v>43187</v>
      </c>
      <c r="G15" s="14" t="s">
        <v>66</v>
      </c>
      <c r="H15" s="15">
        <v>5000</v>
      </c>
      <c r="I15" s="13"/>
      <c r="J15" s="14"/>
      <c r="K15" s="15">
        <v>5000</v>
      </c>
      <c r="L15" s="16" t="s">
        <v>67</v>
      </c>
      <c r="M15" s="13"/>
      <c r="N15" s="117"/>
      <c r="O15" s="13" t="s">
        <v>68</v>
      </c>
      <c r="P15" s="21" t="s">
        <v>69</v>
      </c>
      <c r="Q15" s="18">
        <v>44601</v>
      </c>
    </row>
    <row r="16" spans="1:17" ht="37.5" x14ac:dyDescent="0.3">
      <c r="A16" s="11">
        <v>8</v>
      </c>
      <c r="B16" s="11">
        <v>5745</v>
      </c>
      <c r="C16" s="22">
        <v>44601</v>
      </c>
      <c r="D16" s="11" t="s">
        <v>65</v>
      </c>
      <c r="E16" s="12">
        <v>5099</v>
      </c>
      <c r="F16" s="18">
        <v>44433</v>
      </c>
      <c r="G16" s="14" t="s">
        <v>70</v>
      </c>
      <c r="H16" s="20">
        <v>5000</v>
      </c>
      <c r="I16" s="119"/>
      <c r="J16" s="14"/>
      <c r="K16" s="20">
        <v>5000</v>
      </c>
      <c r="L16" s="16" t="s">
        <v>71</v>
      </c>
      <c r="M16" s="13"/>
      <c r="N16" s="117"/>
      <c r="O16" s="13" t="s">
        <v>72</v>
      </c>
      <c r="P16" s="21" t="s">
        <v>73</v>
      </c>
      <c r="Q16" s="18">
        <v>44601</v>
      </c>
    </row>
    <row r="17" spans="1:17" ht="25.5" x14ac:dyDescent="0.3">
      <c r="A17" s="11">
        <v>9</v>
      </c>
      <c r="B17" s="11">
        <v>5746</v>
      </c>
      <c r="C17" s="18">
        <v>44603</v>
      </c>
      <c r="D17" s="11" t="s">
        <v>74</v>
      </c>
      <c r="E17" s="12">
        <v>2965</v>
      </c>
      <c r="F17" s="18">
        <v>42894</v>
      </c>
      <c r="G17" s="14" t="s">
        <v>75</v>
      </c>
      <c r="H17" s="120">
        <v>3000</v>
      </c>
      <c r="I17" s="13"/>
      <c r="J17" s="21"/>
      <c r="K17" s="120">
        <v>3000</v>
      </c>
      <c r="L17" s="16" t="s">
        <v>76</v>
      </c>
      <c r="M17" s="13"/>
      <c r="N17" s="117"/>
      <c r="O17" s="13" t="s">
        <v>77</v>
      </c>
      <c r="P17" s="21" t="s">
        <v>78</v>
      </c>
      <c r="Q17" s="18">
        <v>44603</v>
      </c>
    </row>
    <row r="18" spans="1:17" ht="25.5" x14ac:dyDescent="0.3">
      <c r="A18" s="11">
        <v>10</v>
      </c>
      <c r="B18" s="11">
        <v>5747</v>
      </c>
      <c r="C18" s="18">
        <v>44620</v>
      </c>
      <c r="D18" s="11" t="s">
        <v>79</v>
      </c>
      <c r="E18" s="12">
        <v>3442</v>
      </c>
      <c r="F18" s="18">
        <v>43238</v>
      </c>
      <c r="G18" s="14" t="s">
        <v>66</v>
      </c>
      <c r="H18" s="15">
        <v>5000</v>
      </c>
      <c r="I18" s="13"/>
      <c r="J18" s="14"/>
      <c r="K18" s="15">
        <v>5000</v>
      </c>
      <c r="L18" s="16" t="s">
        <v>80</v>
      </c>
      <c r="M18" s="13"/>
      <c r="N18" s="117"/>
      <c r="O18" s="13" t="s">
        <v>81</v>
      </c>
      <c r="P18" s="21" t="s">
        <v>82</v>
      </c>
      <c r="Q18" s="18">
        <v>44620</v>
      </c>
    </row>
    <row r="19" spans="1:17" ht="25.5" x14ac:dyDescent="0.3">
      <c r="A19" s="11">
        <v>11</v>
      </c>
      <c r="B19" s="11">
        <v>5748</v>
      </c>
      <c r="C19" s="18">
        <v>44621</v>
      </c>
      <c r="D19" s="11" t="s">
        <v>83</v>
      </c>
      <c r="E19" s="12">
        <v>5371</v>
      </c>
      <c r="F19" s="18">
        <v>44449</v>
      </c>
      <c r="G19" s="14" t="s">
        <v>47</v>
      </c>
      <c r="H19" s="20">
        <v>3000</v>
      </c>
      <c r="I19" s="13"/>
      <c r="J19" s="14"/>
      <c r="K19" s="20">
        <v>3000</v>
      </c>
      <c r="L19" s="16" t="s">
        <v>84</v>
      </c>
      <c r="M19" s="13"/>
      <c r="N19" s="117"/>
      <c r="O19" s="13" t="s">
        <v>85</v>
      </c>
      <c r="P19" s="21" t="s">
        <v>86</v>
      </c>
      <c r="Q19" s="18">
        <v>44620</v>
      </c>
    </row>
    <row r="20" spans="1:17" x14ac:dyDescent="0.25">
      <c r="A20" s="11"/>
      <c r="B20" s="11"/>
      <c r="C20" s="17"/>
      <c r="D20" s="11"/>
      <c r="E20" s="23"/>
      <c r="F20" s="17"/>
      <c r="G20" s="17"/>
      <c r="H20" s="24"/>
      <c r="I20" s="23"/>
      <c r="J20" s="25"/>
      <c r="K20" s="24"/>
      <c r="L20" s="17"/>
      <c r="M20" s="23"/>
      <c r="N20" s="19"/>
      <c r="O20" s="23"/>
      <c r="P20" s="17"/>
      <c r="Q20" s="121"/>
    </row>
    <row r="21" spans="1:17" ht="15.75" thickBot="1" x14ac:dyDescent="0.3">
      <c r="A21" s="26"/>
      <c r="B21" s="27"/>
      <c r="C21" s="28"/>
      <c r="D21" s="28"/>
      <c r="E21" s="27"/>
      <c r="F21" s="29"/>
      <c r="G21" s="30"/>
      <c r="H21" s="31"/>
      <c r="I21" s="32"/>
      <c r="J21" s="95"/>
      <c r="K21" s="96"/>
      <c r="L21" s="30"/>
      <c r="M21" s="27"/>
      <c r="N21" s="33"/>
      <c r="O21" s="27"/>
      <c r="P21" s="27"/>
      <c r="Q21" s="34"/>
    </row>
    <row r="22" spans="1:17" ht="15.75" thickBot="1" x14ac:dyDescent="0.3">
      <c r="A22" s="107" t="s">
        <v>19</v>
      </c>
      <c r="B22" s="108"/>
      <c r="C22" s="108"/>
      <c r="D22" s="108"/>
      <c r="E22" s="108"/>
      <c r="F22" s="108"/>
      <c r="G22" s="108"/>
      <c r="H22" s="35">
        <f>SUM(H9:H20)</f>
        <v>35000</v>
      </c>
      <c r="I22" s="36">
        <f>SUM(I21:I21)</f>
        <v>0</v>
      </c>
      <c r="J22" s="36">
        <f>SUM(J21:J21)</f>
        <v>0</v>
      </c>
      <c r="K22" s="36">
        <f>SUM(K9:K20)</f>
        <v>35000</v>
      </c>
      <c r="L22" s="37"/>
      <c r="M22" s="38"/>
      <c r="N22" s="39"/>
      <c r="O22" s="40"/>
      <c r="P22" s="41"/>
      <c r="Q22" s="42"/>
    </row>
    <row r="23" spans="1:17" x14ac:dyDescent="0.25">
      <c r="A23" s="43"/>
      <c r="B23" s="43"/>
      <c r="C23" s="44"/>
      <c r="D23" s="44"/>
      <c r="E23" s="44"/>
      <c r="F23" s="45"/>
      <c r="G23" s="43"/>
      <c r="H23" s="43"/>
      <c r="I23" s="43"/>
      <c r="J23" s="43"/>
      <c r="K23" s="46"/>
      <c r="L23" s="43"/>
      <c r="M23" s="43"/>
      <c r="N23" s="43"/>
      <c r="O23" s="43"/>
      <c r="P23" s="43"/>
      <c r="Q23" s="43"/>
    </row>
    <row r="24" spans="1:17" ht="33.75" customHeight="1" x14ac:dyDescent="0.25">
      <c r="A24" s="109" t="s">
        <v>20</v>
      </c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</row>
    <row r="25" spans="1:17" x14ac:dyDescent="0.25">
      <c r="A25" s="43"/>
      <c r="B25" s="43"/>
      <c r="C25" s="44"/>
      <c r="D25" s="44"/>
      <c r="E25" s="44"/>
      <c r="F25" s="45"/>
      <c r="G25" s="43"/>
      <c r="H25" s="43"/>
      <c r="I25" s="43"/>
      <c r="J25" s="43"/>
      <c r="K25" s="46"/>
      <c r="L25" s="43"/>
      <c r="M25" s="43"/>
      <c r="N25" s="43"/>
      <c r="O25" s="43"/>
      <c r="P25" s="43"/>
      <c r="Q25" s="43"/>
    </row>
    <row r="26" spans="1:17" x14ac:dyDescent="0.25">
      <c r="A26" s="1"/>
      <c r="B26" s="1"/>
      <c r="C26" s="1"/>
      <c r="D26" s="1"/>
      <c r="E26" s="1"/>
      <c r="F26" s="1"/>
      <c r="G26" s="103" t="s">
        <v>1</v>
      </c>
      <c r="H26" s="103"/>
      <c r="I26" s="103"/>
      <c r="J26" s="103"/>
      <c r="K26" s="103"/>
    </row>
    <row r="27" spans="1:17" x14ac:dyDescent="0.25">
      <c r="A27" s="1"/>
      <c r="B27" s="1"/>
      <c r="C27" s="1"/>
      <c r="D27" s="1"/>
      <c r="E27" s="1"/>
      <c r="F27" s="1"/>
      <c r="G27" s="103" t="s">
        <v>2</v>
      </c>
      <c r="H27" s="103"/>
      <c r="I27" s="103"/>
      <c r="J27" s="103"/>
      <c r="K27" s="103"/>
    </row>
    <row r="28" spans="1:17" x14ac:dyDescent="0.25">
      <c r="A28" s="1"/>
      <c r="B28" s="1"/>
      <c r="C28" s="1"/>
      <c r="D28" s="1"/>
      <c r="E28" s="1"/>
      <c r="F28" s="1"/>
      <c r="G28" s="103" t="s">
        <v>87</v>
      </c>
      <c r="H28" s="103"/>
      <c r="I28" s="103"/>
      <c r="J28" s="103"/>
      <c r="K28" s="103"/>
    </row>
    <row r="29" spans="1:17" ht="15.75" thickBo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7" ht="15.75" thickBot="1" x14ac:dyDescent="0.3">
      <c r="A30" s="1"/>
      <c r="B30" s="1"/>
      <c r="C30" s="1"/>
      <c r="D30" s="1"/>
      <c r="E30" s="1"/>
      <c r="F30" s="1"/>
      <c r="G30" s="47" t="s">
        <v>3</v>
      </c>
      <c r="H30" s="48" t="s">
        <v>21</v>
      </c>
      <c r="I30" s="48" t="s">
        <v>22</v>
      </c>
      <c r="J30" s="49" t="s">
        <v>23</v>
      </c>
      <c r="K30" s="50" t="s">
        <v>0</v>
      </c>
    </row>
    <row r="31" spans="1:17" x14ac:dyDescent="0.25">
      <c r="A31" s="1"/>
      <c r="B31" s="1"/>
      <c r="C31" s="1"/>
      <c r="D31" s="1"/>
      <c r="E31" s="1"/>
      <c r="F31" s="1"/>
      <c r="G31" s="51" t="s">
        <v>25</v>
      </c>
      <c r="H31" s="52"/>
      <c r="I31" s="53"/>
      <c r="J31" s="54"/>
      <c r="K31" s="55">
        <v>0</v>
      </c>
    </row>
    <row r="32" spans="1:17" x14ac:dyDescent="0.25">
      <c r="A32" s="1"/>
      <c r="B32" s="1"/>
      <c r="C32" s="1"/>
      <c r="D32" s="1"/>
      <c r="E32" s="1"/>
      <c r="F32" s="1"/>
      <c r="G32" s="51" t="s">
        <v>25</v>
      </c>
      <c r="H32" s="56"/>
      <c r="I32" s="57"/>
      <c r="J32" s="58"/>
      <c r="K32" s="59">
        <v>0</v>
      </c>
    </row>
    <row r="33" spans="1:13" ht="15.75" thickBot="1" x14ac:dyDescent="0.3">
      <c r="A33" s="1"/>
      <c r="B33" s="1"/>
      <c r="C33" s="1"/>
      <c r="D33" s="1"/>
      <c r="E33" s="1"/>
      <c r="F33" s="1"/>
      <c r="G33" s="60"/>
      <c r="H33" s="61"/>
      <c r="I33" s="62"/>
      <c r="J33" s="63"/>
      <c r="K33" s="64"/>
    </row>
    <row r="34" spans="1:13" ht="15.75" thickBot="1" x14ac:dyDescent="0.3">
      <c r="A34" s="1"/>
      <c r="B34" s="1"/>
      <c r="C34" s="1"/>
      <c r="D34" s="1"/>
      <c r="E34" s="1"/>
      <c r="F34" s="1"/>
      <c r="G34" s="104" t="s">
        <v>24</v>
      </c>
      <c r="H34" s="105"/>
      <c r="I34" s="105"/>
      <c r="J34" s="105"/>
      <c r="K34" s="65">
        <f>SUM(K31:K33)</f>
        <v>0</v>
      </c>
    </row>
    <row r="36" spans="1:13" x14ac:dyDescent="0.25">
      <c r="A36" s="67"/>
      <c r="B36" s="67"/>
      <c r="C36" s="67"/>
      <c r="D36" s="67"/>
      <c r="E36" s="116" t="s">
        <v>1</v>
      </c>
      <c r="F36" s="116"/>
      <c r="G36" s="116"/>
      <c r="H36" s="116"/>
      <c r="I36" s="116"/>
      <c r="J36" s="116"/>
      <c r="K36" s="116"/>
      <c r="L36" s="116"/>
      <c r="M36" s="116"/>
    </row>
    <row r="37" spans="1:13" x14ac:dyDescent="0.25">
      <c r="A37" s="67"/>
      <c r="B37" s="67"/>
      <c r="C37" s="67"/>
      <c r="D37" s="67"/>
      <c r="E37" s="116" t="s">
        <v>26</v>
      </c>
      <c r="F37" s="116"/>
      <c r="G37" s="116"/>
      <c r="H37" s="116"/>
      <c r="I37" s="116"/>
      <c r="J37" s="116"/>
      <c r="K37" s="116"/>
      <c r="L37" s="116"/>
      <c r="M37" s="116"/>
    </row>
    <row r="38" spans="1:13" x14ac:dyDescent="0.25">
      <c r="A38" s="67"/>
      <c r="B38" s="67"/>
      <c r="C38" s="67"/>
      <c r="D38" s="67"/>
      <c r="E38" s="116" t="s">
        <v>88</v>
      </c>
      <c r="F38" s="116"/>
      <c r="G38" s="116"/>
      <c r="H38" s="116"/>
      <c r="I38" s="116"/>
      <c r="J38" s="116"/>
      <c r="K38" s="116"/>
      <c r="L38" s="116"/>
      <c r="M38" s="116"/>
    </row>
    <row r="39" spans="1:13" x14ac:dyDescent="0.25">
      <c r="A39" s="67"/>
      <c r="B39" s="67"/>
      <c r="C39" s="67"/>
      <c r="D39" s="67"/>
      <c r="E39" s="116" t="s">
        <v>27</v>
      </c>
      <c r="F39" s="116"/>
      <c r="G39" s="116"/>
      <c r="H39" s="116"/>
      <c r="I39" s="116"/>
      <c r="J39" s="116"/>
      <c r="K39" s="116"/>
      <c r="L39" s="116"/>
      <c r="M39" s="116"/>
    </row>
    <row r="40" spans="1:13" ht="15.75" thickBot="1" x14ac:dyDescent="0.3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</row>
    <row r="41" spans="1:13" ht="15.75" thickBot="1" x14ac:dyDescent="0.3">
      <c r="A41" s="66"/>
      <c r="B41" s="66"/>
      <c r="C41" s="66"/>
      <c r="D41" s="75"/>
      <c r="E41" s="75"/>
      <c r="F41" s="75"/>
      <c r="G41" s="76"/>
      <c r="H41" s="113" t="s">
        <v>28</v>
      </c>
      <c r="I41" s="114"/>
      <c r="J41" s="114"/>
      <c r="K41" s="114"/>
      <c r="L41" s="114"/>
      <c r="M41" s="115"/>
    </row>
    <row r="42" spans="1:13" ht="32.25" customHeight="1" x14ac:dyDescent="0.25">
      <c r="A42" s="68"/>
      <c r="B42" s="68"/>
      <c r="C42" s="68"/>
      <c r="D42" s="85"/>
      <c r="E42" s="90" t="s">
        <v>29</v>
      </c>
      <c r="F42" s="91" t="s">
        <v>30</v>
      </c>
      <c r="G42" s="91" t="s">
        <v>31</v>
      </c>
      <c r="H42" s="91" t="s">
        <v>31</v>
      </c>
      <c r="I42" s="92" t="s">
        <v>32</v>
      </c>
      <c r="J42" s="91" t="s">
        <v>33</v>
      </c>
      <c r="K42" s="91" t="s">
        <v>34</v>
      </c>
      <c r="L42" s="92" t="s">
        <v>35</v>
      </c>
      <c r="M42" s="93" t="s">
        <v>36</v>
      </c>
    </row>
    <row r="43" spans="1:13" ht="42.75" customHeight="1" x14ac:dyDescent="0.25">
      <c r="A43" s="69"/>
      <c r="B43" s="69"/>
      <c r="C43" s="69"/>
      <c r="D43" s="86"/>
      <c r="E43" s="77">
        <v>1</v>
      </c>
      <c r="F43" s="78" t="s">
        <v>37</v>
      </c>
      <c r="G43" s="79" t="s">
        <v>38</v>
      </c>
      <c r="H43" s="80" t="s">
        <v>39</v>
      </c>
      <c r="I43" s="97">
        <v>0</v>
      </c>
      <c r="J43" s="81">
        <v>250294</v>
      </c>
      <c r="K43" s="98">
        <v>87952.98</v>
      </c>
      <c r="L43" s="98">
        <f>+I43+J43-K43</f>
        <v>162341.02000000002</v>
      </c>
      <c r="M43" s="99">
        <v>189746.02</v>
      </c>
    </row>
    <row r="44" spans="1:13" ht="39" customHeight="1" x14ac:dyDescent="0.25">
      <c r="A44" s="70"/>
      <c r="B44" s="71"/>
      <c r="C44" s="72"/>
      <c r="D44" s="86"/>
      <c r="E44" s="77">
        <v>2</v>
      </c>
      <c r="F44" s="78" t="s">
        <v>37</v>
      </c>
      <c r="G44" s="79" t="s">
        <v>40</v>
      </c>
      <c r="H44" s="80" t="s">
        <v>41</v>
      </c>
      <c r="I44" s="97">
        <v>24563.31</v>
      </c>
      <c r="J44" s="98">
        <v>1.88</v>
      </c>
      <c r="K44" s="98">
        <v>0</v>
      </c>
      <c r="L44" s="98">
        <f>+I44+J44-K44</f>
        <v>24565.190000000002</v>
      </c>
      <c r="M44" s="99">
        <f>I44+J44-K44</f>
        <v>24565.190000000002</v>
      </c>
    </row>
    <row r="45" spans="1:13" ht="44.25" customHeight="1" x14ac:dyDescent="0.25">
      <c r="A45" s="70"/>
      <c r="B45" s="71"/>
      <c r="C45" s="72"/>
      <c r="D45" s="86"/>
      <c r="E45" s="77">
        <v>3</v>
      </c>
      <c r="F45" s="78" t="s">
        <v>37</v>
      </c>
      <c r="G45" s="79" t="s">
        <v>42</v>
      </c>
      <c r="H45" s="80" t="s">
        <v>43</v>
      </c>
      <c r="I45" s="97">
        <v>34000</v>
      </c>
      <c r="J45" s="98">
        <v>35000</v>
      </c>
      <c r="K45" s="98">
        <v>34000</v>
      </c>
      <c r="L45" s="98">
        <f>+I45+J45-K45</f>
        <v>35000</v>
      </c>
      <c r="M45" s="99">
        <f>+L45</f>
        <v>35000</v>
      </c>
    </row>
    <row r="46" spans="1:13" ht="33" customHeight="1" x14ac:dyDescent="0.25">
      <c r="A46" s="70"/>
      <c r="B46" s="71"/>
      <c r="C46" s="72"/>
      <c r="D46" s="86"/>
      <c r="E46" s="77">
        <v>4</v>
      </c>
      <c r="F46" s="78" t="s">
        <v>37</v>
      </c>
      <c r="G46" s="79" t="s">
        <v>44</v>
      </c>
      <c r="H46" s="80" t="s">
        <v>45</v>
      </c>
      <c r="I46" s="97">
        <v>0</v>
      </c>
      <c r="J46" s="98">
        <v>0</v>
      </c>
      <c r="K46" s="98">
        <f>+J46</f>
        <v>0</v>
      </c>
      <c r="L46" s="98">
        <v>0</v>
      </c>
      <c r="M46" s="99">
        <f>I46+J46-K46</f>
        <v>0</v>
      </c>
    </row>
    <row r="47" spans="1:13" ht="15.75" thickBot="1" x14ac:dyDescent="0.3">
      <c r="A47" s="70"/>
      <c r="B47" s="73"/>
      <c r="C47" s="73"/>
      <c r="D47" s="86"/>
      <c r="E47" s="94"/>
      <c r="F47" s="88"/>
      <c r="G47" s="89"/>
      <c r="H47" s="89"/>
      <c r="I47" s="100"/>
      <c r="J47" s="101"/>
      <c r="K47" s="101"/>
      <c r="L47" s="101"/>
      <c r="M47" s="102"/>
    </row>
    <row r="48" spans="1:13" ht="20.25" customHeight="1" thickBot="1" x14ac:dyDescent="0.3">
      <c r="A48" s="70"/>
      <c r="B48" s="73"/>
      <c r="C48" s="73"/>
      <c r="D48" s="87"/>
      <c r="E48" s="110" t="s">
        <v>19</v>
      </c>
      <c r="F48" s="111"/>
      <c r="G48" s="111"/>
      <c r="H48" s="112"/>
      <c r="I48" s="82">
        <f>SUM(I43:I47)</f>
        <v>58563.31</v>
      </c>
      <c r="J48" s="82">
        <f>SUM(J43:J47)</f>
        <v>285295.88</v>
      </c>
      <c r="K48" s="83">
        <f>SUM(K43:K47)</f>
        <v>121952.98</v>
      </c>
      <c r="L48" s="83">
        <f>SUM(L43:L47)</f>
        <v>221906.21000000002</v>
      </c>
      <c r="M48" s="84">
        <f>SUM(M43:M47)</f>
        <v>249311.21</v>
      </c>
    </row>
    <row r="49" spans="1:3" x14ac:dyDescent="0.25">
      <c r="A49" s="74"/>
      <c r="B49" s="74"/>
      <c r="C49" s="74"/>
    </row>
  </sheetData>
  <mergeCells count="16">
    <mergeCell ref="E48:H48"/>
    <mergeCell ref="H41:M41"/>
    <mergeCell ref="E36:M36"/>
    <mergeCell ref="E37:M37"/>
    <mergeCell ref="E38:M38"/>
    <mergeCell ref="E39:M39"/>
    <mergeCell ref="G26:K26"/>
    <mergeCell ref="G27:K27"/>
    <mergeCell ref="G28:K28"/>
    <mergeCell ref="G34:J34"/>
    <mergeCell ref="A3:Q3"/>
    <mergeCell ref="A4:Q4"/>
    <mergeCell ref="A5:Q5"/>
    <mergeCell ref="A6:Q6"/>
    <mergeCell ref="A22:G22"/>
    <mergeCell ref="A24:Q24"/>
  </mergeCells>
  <pageMargins left="0.70866141732283472" right="0.31496062992125984" top="0.74803149606299213" bottom="0.74803149606299213" header="0.31496062992125984" footer="0.31496062992125984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Solis</dc:creator>
  <cp:lastModifiedBy>Oscar Solis</cp:lastModifiedBy>
  <cp:lastPrinted>2022-02-21T16:02:20Z</cp:lastPrinted>
  <dcterms:created xsi:type="dcterms:W3CDTF">2018-07-20T20:07:43Z</dcterms:created>
  <dcterms:modified xsi:type="dcterms:W3CDTF">2022-03-21T22:00:23Z</dcterms:modified>
</cp:coreProperties>
</file>