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ledo\Desktop\AGRAGAR A LA PAGINA 2023\"/>
    </mc:Choice>
  </mc:AlternateContent>
  <xr:revisionPtr revIDLastSave="0" documentId="13_ncr:1_{8F5EC5EA-E1E7-4484-8E47-84E47EBBDBBD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FEBRERO 2023" sheetId="1" r:id="rId2"/>
  </sheets>
  <definedNames>
    <definedName name="Print_Titles" localSheetId="1">'VIATICOS FEBRERO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7" i="1"/>
  <c r="I17" i="1"/>
  <c r="J17" i="1"/>
  <c r="P17" i="1"/>
  <c r="Q17" i="1"/>
  <c r="I18" i="1"/>
  <c r="J18" i="1"/>
  <c r="P18" i="1"/>
  <c r="Q18" i="1"/>
  <c r="I19" i="1"/>
  <c r="J19" i="1"/>
  <c r="P19" i="1"/>
  <c r="Q19" i="1"/>
  <c r="I20" i="1"/>
  <c r="J20" i="1"/>
  <c r="P20" i="1"/>
  <c r="Q20" i="1"/>
  <c r="I21" i="1"/>
  <c r="J21" i="1"/>
  <c r="P21" i="1"/>
  <c r="Q21" i="1"/>
  <c r="I22" i="1"/>
  <c r="J22" i="1"/>
  <c r="P22" i="1"/>
  <c r="Q22" i="1"/>
  <c r="I23" i="1"/>
  <c r="J23" i="1"/>
  <c r="P23" i="1"/>
  <c r="Q23" i="1"/>
  <c r="I24" i="1"/>
  <c r="J24" i="1"/>
  <c r="P24" i="1"/>
  <c r="Q24" i="1"/>
  <c r="P16" i="1"/>
  <c r="Q16" i="1"/>
  <c r="Q15" i="1"/>
  <c r="P15" i="1"/>
  <c r="Q14" i="1"/>
  <c r="P14" i="1"/>
  <c r="J11" i="1"/>
  <c r="I11" i="1"/>
  <c r="I13" i="1"/>
  <c r="J13" i="1"/>
  <c r="P13" i="1"/>
  <c r="Q13" i="1"/>
  <c r="J12" i="1"/>
  <c r="I12" i="1"/>
  <c r="P12" i="1"/>
  <c r="Q12" i="1"/>
  <c r="P11" i="1"/>
  <c r="Q11" i="1"/>
  <c r="I10" i="1"/>
  <c r="J10" i="1"/>
  <c r="P10" i="1"/>
  <c r="Q10" i="1"/>
  <c r="I9" i="1"/>
  <c r="J9" i="1"/>
  <c r="P9" i="1"/>
  <c r="Q9" i="1"/>
  <c r="I8" i="1"/>
  <c r="J8" i="1"/>
  <c r="P8" i="1"/>
  <c r="Q8" i="1"/>
  <c r="Q7" i="1"/>
  <c r="P7" i="1"/>
  <c r="I7" i="1"/>
  <c r="J7" i="1"/>
  <c r="J14" i="1"/>
  <c r="J15" i="1"/>
  <c r="J16" i="1"/>
  <c r="J25" i="1"/>
  <c r="J26" i="1"/>
  <c r="J27" i="1"/>
  <c r="J28" i="1"/>
  <c r="I14" i="1"/>
  <c r="I15" i="1"/>
  <c r="I16" i="1"/>
  <c r="I25" i="1"/>
  <c r="I26" i="1"/>
  <c r="I27" i="1"/>
  <c r="I28" i="1"/>
</calcChain>
</file>

<file path=xl/sharedStrings.xml><?xml version="1.0" encoding="utf-8"?>
<sst xmlns="http://schemas.openxmlformats.org/spreadsheetml/2006/main" count="224" uniqueCount="98">
  <si>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</si>
  <si>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</si>
  <si>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</si>
  <si>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</si>
  <si>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</si>
  <si>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</si>
  <si>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</si>
  <si>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</si>
  <si>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</si>
  <si>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</si>
  <si>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</si>
  <si>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</si>
  <si>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</si>
  <si>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</si>
  <si>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</si>
  <si>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</si>
  <si>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</si>
  <si>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</si>
  <si>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</si>
  <si>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</si>
  <si>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</si>
  <si>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</si>
  <si>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</si>
  <si>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</si>
  <si>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</si>
  <si>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</si>
  <si>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</si>
  <si>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</si>
  <si>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</si>
  <si>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</si>
  <si>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</si>
  <si>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</si>
  <si>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</si>
  <si>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</si>
  <si>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</si>
  <si>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</si>
  <si>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</si>
  <si>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</si>
  <si>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</si>
  <si>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</si>
  <si>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</si>
  <si>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</si>
  <si>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</si>
  <si>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</si>
  <si>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</si>
  <si>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</si>
  <si>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</si>
  <si>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</si>
  <si>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</si>
  <si>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</si>
  <si>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</si>
  <si>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</si>
  <si>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</si>
  <si>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</si>
  <si>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</si>
  <si>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</si>
  <si>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</si>
  <si>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</si>
  <si>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</si>
  <si>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</si>
  <si>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</si>
  <si>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</si>
  <si>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</si>
  <si>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</si>
  <si>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</si>
  <si>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</si>
  <si>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</si>
  <si>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</si>
  <si>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</si>
  <si>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</si>
  <si>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</si>
  <si>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</si>
  <si>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</si>
  <si>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</si>
  <si>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</si>
  <si>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</si>
  <si>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</si>
  <si>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</si>
  <si>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</si>
  <si>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</si>
  <si>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</si>
  <si>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</si>
  <si>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</si>
  <si>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</si>
  <si>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</si>
  <si>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</si>
  <si>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</si>
  <si>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</si>
  <si>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</si>
  <si>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ASTRID ROXANA CONTRERAS SAGASTUME</t>
  </si>
  <si>
    <t>CONTADORA GENERAL</t>
  </si>
  <si>
    <t>9301168-7</t>
  </si>
  <si>
    <t>CHIQUIMULA</t>
  </si>
  <si>
    <t>IZABAL, ZACAPA, CHIQUIMULA, JUTIAPA Y JALAPA</t>
  </si>
  <si>
    <t>ESCUINTLA., SUCHITEPEQUEZ, RETALHULEU, QUETZALTENANGO Y SAN MARCOS</t>
  </si>
  <si>
    <t>EL PROGRESO, BAJA VERAPAZ Y ALTA VERAPAZ</t>
  </si>
  <si>
    <t>HUEHUETENANGO, QUETZALTENANGO Y SAN MARCOS</t>
  </si>
  <si>
    <t>SAN RAFAEL LA INDEPENDENCIA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</si>
</sst>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               CORRESPONDE AL MES DE: FEBRERO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30"/>
  <sheetViews>
    <sheetView workbookViewId="0">
      <selection activeCell="A31" sqref="A31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25">
      <c r="A29" t="s">
        <v>86</v>
      </c>
      <c r="B29" t="s">
        <v>87</v>
      </c>
      <c r="C29" t="s">
        <v>14</v>
      </c>
      <c r="D29">
        <v>15500</v>
      </c>
      <c r="E29" t="s">
        <v>88</v>
      </c>
    </row>
    <row r="30" spans="1:5" x14ac:dyDescent="0.25">
      <c r="A30" t="s">
        <v>89</v>
      </c>
      <c r="B30" t="s">
        <v>90</v>
      </c>
      <c r="C30" t="s">
        <v>14</v>
      </c>
      <c r="D30">
        <v>5011</v>
      </c>
      <c r="E30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topLeftCell="A4" zoomScale="85" zoomScaleNormal="85" zoomScaleSheetLayoutView="85" workbookViewId="0">
      <selection activeCell="W27" sqref="W27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1.5" x14ac:dyDescent="0.25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25">
      <c r="A7" s="6">
        <v>48</v>
      </c>
      <c r="B7" s="6">
        <v>27</v>
      </c>
      <c r="C7" s="6">
        <v>2</v>
      </c>
      <c r="D7" s="6">
        <v>2023</v>
      </c>
      <c r="E7" s="6">
        <v>12</v>
      </c>
      <c r="F7" s="6">
        <v>1</v>
      </c>
      <c r="G7" s="6">
        <v>2023</v>
      </c>
      <c r="H7" s="6" t="s">
        <v>29</v>
      </c>
      <c r="I7" s="12" t="str">
        <f>_xlfn.XLOOKUP(H7,Hoja2!$A$1:$A$27,Hoja2!$E$1:$E$27," ")</f>
        <v>1266687-4</v>
      </c>
      <c r="J7" s="12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14" t="s">
        <v>92</v>
      </c>
      <c r="N7" s="6">
        <v>4</v>
      </c>
      <c r="O7" s="9">
        <v>1407</v>
      </c>
      <c r="P7" s="6">
        <f t="shared" ref="P7:P15" si="0">B7</f>
        <v>27</v>
      </c>
      <c r="Q7" s="6">
        <f t="shared" ref="Q7:Q15" si="1">C7</f>
        <v>2</v>
      </c>
      <c r="R7" s="6">
        <f>D7</f>
        <v>2023</v>
      </c>
      <c r="S7" s="10" t="s">
        <v>82</v>
      </c>
    </row>
    <row r="8" spans="1:20" ht="36.75" customHeight="1" x14ac:dyDescent="0.25">
      <c r="A8" s="6">
        <v>48</v>
      </c>
      <c r="B8" s="6">
        <v>27</v>
      </c>
      <c r="C8" s="6">
        <v>2</v>
      </c>
      <c r="D8" s="6">
        <v>2023</v>
      </c>
      <c r="E8" s="6">
        <v>4</v>
      </c>
      <c r="F8" s="6">
        <v>2</v>
      </c>
      <c r="G8" s="6">
        <v>2023</v>
      </c>
      <c r="H8" s="6" t="s">
        <v>29</v>
      </c>
      <c r="I8" s="12" t="str">
        <f>_xlfn.XLOOKUP(H8,Hoja2!$A$1:$A$27,Hoja2!$E$1:$E$27," ")</f>
        <v>1266687-4</v>
      </c>
      <c r="J8" s="13" t="str">
        <f>_xlfn.XLOOKUP(H8,Hoja2!$A$1:$A$27,Hoja2!$B$1:$B$27," ")</f>
        <v>INSPECTOR DE DEPARTAMENTO DE CONTROL</v>
      </c>
      <c r="K8" s="6" t="s">
        <v>80</v>
      </c>
      <c r="L8" s="7" t="s">
        <v>81</v>
      </c>
      <c r="M8" s="14" t="s">
        <v>92</v>
      </c>
      <c r="N8" s="6">
        <v>2</v>
      </c>
      <c r="O8" s="9">
        <v>567</v>
      </c>
      <c r="P8" s="6">
        <f t="shared" si="0"/>
        <v>27</v>
      </c>
      <c r="Q8" s="6">
        <f t="shared" si="1"/>
        <v>2</v>
      </c>
      <c r="R8" s="6">
        <f t="shared" ref="R8:R24" si="2">D8</f>
        <v>2023</v>
      </c>
      <c r="S8" s="10" t="s">
        <v>82</v>
      </c>
    </row>
    <row r="9" spans="1:20" ht="36.75" customHeight="1" x14ac:dyDescent="0.25">
      <c r="A9" s="6">
        <v>48</v>
      </c>
      <c r="B9" s="6">
        <v>27</v>
      </c>
      <c r="C9" s="6">
        <v>2</v>
      </c>
      <c r="D9" s="6">
        <v>2023</v>
      </c>
      <c r="E9" s="6">
        <v>13</v>
      </c>
      <c r="F9" s="6">
        <v>2</v>
      </c>
      <c r="G9" s="6">
        <v>2023</v>
      </c>
      <c r="H9" s="6" t="s">
        <v>29</v>
      </c>
      <c r="I9" s="12" t="str">
        <f>_xlfn.XLOOKUP(H9,Hoja2!$A$1:$A$27,Hoja2!$E$1:$E$27," ")</f>
        <v>1266687-4</v>
      </c>
      <c r="J9" s="13" t="str">
        <f>_xlfn.XLOOKUP(H9,Hoja2!$A$1:$A$27,Hoja2!$B$1:$B$27," ")</f>
        <v>INSPECTOR DE DEPARTAMENTO DE CONTROL</v>
      </c>
      <c r="K9" s="6" t="s">
        <v>80</v>
      </c>
      <c r="L9" s="7" t="s">
        <v>81</v>
      </c>
      <c r="M9" s="14" t="s">
        <v>93</v>
      </c>
      <c r="N9" s="6">
        <v>5</v>
      </c>
      <c r="O9" s="9">
        <v>1827</v>
      </c>
      <c r="P9" s="6">
        <f t="shared" si="0"/>
        <v>27</v>
      </c>
      <c r="Q9" s="6">
        <f t="shared" si="1"/>
        <v>2</v>
      </c>
      <c r="R9" s="6">
        <f t="shared" si="2"/>
        <v>2023</v>
      </c>
      <c r="S9" s="10" t="s">
        <v>82</v>
      </c>
    </row>
    <row r="10" spans="1:20" ht="36.75" customHeight="1" x14ac:dyDescent="0.25">
      <c r="A10" s="6">
        <v>48</v>
      </c>
      <c r="B10" s="6">
        <v>27</v>
      </c>
      <c r="C10" s="6">
        <v>2</v>
      </c>
      <c r="D10" s="6">
        <v>2023</v>
      </c>
      <c r="E10" s="6">
        <v>4</v>
      </c>
      <c r="F10" s="6">
        <v>2</v>
      </c>
      <c r="G10" s="6">
        <v>2023</v>
      </c>
      <c r="H10" s="6" t="s">
        <v>31</v>
      </c>
      <c r="I10" s="12" t="str">
        <f>_xlfn.XLOOKUP(H10,Hoja2!$A$1:$A$27,Hoja2!$E$1:$E$27," ")</f>
        <v>2624762-3</v>
      </c>
      <c r="J10" s="13" t="str">
        <f>_xlfn.XLOOKUP(H10,Hoja2!$A$1:$A$27,Hoja2!$B$1:$B$27," ")</f>
        <v>INSPECTOR DE DEPARTAMENTO DE CONTROL</v>
      </c>
      <c r="K10" s="6" t="s">
        <v>80</v>
      </c>
      <c r="L10" s="7" t="s">
        <v>81</v>
      </c>
      <c r="M10" s="14" t="s">
        <v>92</v>
      </c>
      <c r="N10" s="6">
        <v>2</v>
      </c>
      <c r="O10" s="9">
        <v>567</v>
      </c>
      <c r="P10" s="6">
        <f t="shared" si="0"/>
        <v>27</v>
      </c>
      <c r="Q10" s="6">
        <f t="shared" si="1"/>
        <v>2</v>
      </c>
      <c r="R10" s="6">
        <f t="shared" si="2"/>
        <v>2023</v>
      </c>
      <c r="S10" s="10" t="s">
        <v>82</v>
      </c>
    </row>
    <row r="11" spans="1:20" ht="36.75" customHeight="1" x14ac:dyDescent="0.25">
      <c r="A11" s="6">
        <v>48</v>
      </c>
      <c r="B11" s="6">
        <v>27</v>
      </c>
      <c r="C11" s="6">
        <v>2</v>
      </c>
      <c r="D11" s="6">
        <v>2023</v>
      </c>
      <c r="E11" s="6">
        <v>13</v>
      </c>
      <c r="F11" s="6">
        <v>2</v>
      </c>
      <c r="G11" s="6">
        <v>2023</v>
      </c>
      <c r="H11" s="6" t="s">
        <v>31</v>
      </c>
      <c r="I11" s="12" t="str">
        <f>_xlfn.XLOOKUP(H11,Hoja2!$A$1:$A$35,Hoja2!$E$1:$E$35," ")</f>
        <v>2624762-3</v>
      </c>
      <c r="J11" s="13" t="str">
        <f>_xlfn.XLOOKUP(H11,Hoja2!$A$1:$A$35,Hoja2!$B$1:$B$35," ")</f>
        <v>INSPECTOR DE DEPARTAMENTO DE CONTROL</v>
      </c>
      <c r="K11" s="6" t="s">
        <v>80</v>
      </c>
      <c r="L11" s="7" t="s">
        <v>81</v>
      </c>
      <c r="M11" s="14" t="s">
        <v>93</v>
      </c>
      <c r="N11" s="6">
        <v>5</v>
      </c>
      <c r="O11" s="9">
        <v>1827</v>
      </c>
      <c r="P11" s="6">
        <f t="shared" si="0"/>
        <v>27</v>
      </c>
      <c r="Q11" s="6">
        <f t="shared" si="1"/>
        <v>2</v>
      </c>
      <c r="R11" s="6">
        <f t="shared" si="2"/>
        <v>2023</v>
      </c>
      <c r="S11" s="10" t="s">
        <v>82</v>
      </c>
    </row>
    <row r="12" spans="1:20" ht="36.75" customHeight="1" x14ac:dyDescent="0.25">
      <c r="A12" s="6">
        <v>48</v>
      </c>
      <c r="B12" s="6">
        <v>27</v>
      </c>
      <c r="C12" s="6">
        <v>2</v>
      </c>
      <c r="D12" s="6">
        <v>2023</v>
      </c>
      <c r="E12" s="6">
        <v>13</v>
      </c>
      <c r="F12" s="6">
        <v>1</v>
      </c>
      <c r="G12" s="6">
        <v>2023</v>
      </c>
      <c r="H12" s="6" t="s">
        <v>35</v>
      </c>
      <c r="I12" s="12" t="str">
        <f>_xlfn.XLOOKUP(H12,Hoja2!$A$1:$A$30,Hoja2!$E$1:$E$30," ")</f>
        <v>3794754-0</v>
      </c>
      <c r="J12" s="13" t="str">
        <f>_xlfn.XLOOKUP(H12,Hoja2!$A$1:$A$30,Hoja2!$B$1:$B$30," ")</f>
        <v>INSPECTOR DE DEPARTAMENTO DE CONTROL</v>
      </c>
      <c r="K12" s="6" t="s">
        <v>80</v>
      </c>
      <c r="L12" s="7" t="s">
        <v>81</v>
      </c>
      <c r="M12" s="14" t="s">
        <v>92</v>
      </c>
      <c r="N12" s="6">
        <v>4</v>
      </c>
      <c r="O12" s="9">
        <v>1407</v>
      </c>
      <c r="P12" s="6">
        <f t="shared" si="0"/>
        <v>27</v>
      </c>
      <c r="Q12" s="6">
        <f t="shared" si="1"/>
        <v>2</v>
      </c>
      <c r="R12" s="6">
        <f t="shared" si="2"/>
        <v>2023</v>
      </c>
      <c r="S12" s="10" t="s">
        <v>82</v>
      </c>
    </row>
    <row r="13" spans="1:20" ht="36.75" customHeight="1" x14ac:dyDescent="0.25">
      <c r="A13" s="6">
        <v>48</v>
      </c>
      <c r="B13" s="6">
        <v>27</v>
      </c>
      <c r="C13" s="6">
        <v>2</v>
      </c>
      <c r="D13" s="6">
        <v>2023</v>
      </c>
      <c r="E13" s="6">
        <v>13</v>
      </c>
      <c r="F13" s="6">
        <v>2</v>
      </c>
      <c r="G13" s="6">
        <v>2023</v>
      </c>
      <c r="H13" s="6" t="s">
        <v>35</v>
      </c>
      <c r="I13" s="12" t="str">
        <f>_xlfn.XLOOKUP(H13,Hoja2!$A$1:$A$30,Hoja2!$E$1:$E$30," ")</f>
        <v>3794754-0</v>
      </c>
      <c r="J13" s="13" t="str">
        <f>_xlfn.XLOOKUP(H13,Hoja2!$A$1:$A$30,Hoja2!$B$1:$B$30," ")</f>
        <v>INSPECTOR DE DEPARTAMENTO DE CONTROL</v>
      </c>
      <c r="K13" s="6" t="s">
        <v>80</v>
      </c>
      <c r="L13" s="7" t="s">
        <v>81</v>
      </c>
      <c r="M13" s="14" t="s">
        <v>93</v>
      </c>
      <c r="N13" s="6">
        <v>5</v>
      </c>
      <c r="O13" s="9">
        <v>1827</v>
      </c>
      <c r="P13" s="6">
        <f t="shared" si="0"/>
        <v>27</v>
      </c>
      <c r="Q13" s="6">
        <f t="shared" si="1"/>
        <v>2</v>
      </c>
      <c r="R13" s="6">
        <f t="shared" si="2"/>
        <v>2023</v>
      </c>
      <c r="S13" s="10" t="s">
        <v>82</v>
      </c>
    </row>
    <row r="14" spans="1:20" ht="37.5" customHeight="1" x14ac:dyDescent="0.25">
      <c r="A14" s="6">
        <v>48</v>
      </c>
      <c r="B14" s="6">
        <v>27</v>
      </c>
      <c r="C14" s="6">
        <v>2</v>
      </c>
      <c r="D14" s="6">
        <v>2023</v>
      </c>
      <c r="E14" s="6">
        <v>12</v>
      </c>
      <c r="F14" s="6">
        <v>1</v>
      </c>
      <c r="G14" s="6">
        <v>2023</v>
      </c>
      <c r="H14" s="6" t="s">
        <v>33</v>
      </c>
      <c r="I14" s="12" t="str">
        <f>_xlfn.XLOOKUP(H14,Hoja2!$A$1:$A$27,Hoja2!$E$1:$E$27," ")</f>
        <v>4789622-1</v>
      </c>
      <c r="J14" s="12" t="str">
        <f>_xlfn.XLOOKUP(H14,Hoja2!$A$1:$A$27,Hoja2!$B$1:$B$27," ")</f>
        <v>INSPECTOR DE DEPARTAMENTO DE CONTROL</v>
      </c>
      <c r="K14" s="6" t="s">
        <v>80</v>
      </c>
      <c r="L14" s="7" t="s">
        <v>81</v>
      </c>
      <c r="M14" s="14" t="s">
        <v>92</v>
      </c>
      <c r="N14" s="6">
        <v>4</v>
      </c>
      <c r="O14" s="9">
        <v>1407</v>
      </c>
      <c r="P14" s="6">
        <f t="shared" si="0"/>
        <v>27</v>
      </c>
      <c r="Q14" s="6">
        <f t="shared" si="1"/>
        <v>2</v>
      </c>
      <c r="R14" s="6">
        <f t="shared" si="2"/>
        <v>2023</v>
      </c>
      <c r="S14" s="10" t="s">
        <v>82</v>
      </c>
    </row>
    <row r="15" spans="1:20" ht="37.5" customHeight="1" x14ac:dyDescent="0.25">
      <c r="A15" s="6">
        <v>48</v>
      </c>
      <c r="B15" s="6">
        <v>27</v>
      </c>
      <c r="C15" s="6">
        <v>2</v>
      </c>
      <c r="D15" s="6">
        <v>2023</v>
      </c>
      <c r="E15" s="6">
        <v>13</v>
      </c>
      <c r="F15" s="6">
        <v>2</v>
      </c>
      <c r="G15" s="6">
        <v>2023</v>
      </c>
      <c r="H15" s="6" t="s">
        <v>33</v>
      </c>
      <c r="I15" s="12" t="str">
        <f>_xlfn.XLOOKUP(H15,Hoja2!$A$1:$A$27,Hoja2!$E$1:$E$27," ")</f>
        <v>4789622-1</v>
      </c>
      <c r="J15" s="12" t="str">
        <f>_xlfn.XLOOKUP(H15,Hoja2!$A$1:$A$27,Hoja2!$B$1:$B$27," ")</f>
        <v>INSPECTOR DE DEPARTAMENTO DE CONTROL</v>
      </c>
      <c r="K15" s="6" t="s">
        <v>80</v>
      </c>
      <c r="L15" s="7" t="s">
        <v>81</v>
      </c>
      <c r="M15" s="14" t="s">
        <v>94</v>
      </c>
      <c r="N15" s="6">
        <v>5</v>
      </c>
      <c r="O15" s="9">
        <v>1827</v>
      </c>
      <c r="P15" s="6">
        <f t="shared" si="0"/>
        <v>27</v>
      </c>
      <c r="Q15" s="6">
        <f t="shared" si="1"/>
        <v>2</v>
      </c>
      <c r="R15" s="6">
        <f t="shared" si="2"/>
        <v>2023</v>
      </c>
      <c r="S15" s="10" t="s">
        <v>82</v>
      </c>
    </row>
    <row r="16" spans="1:20" ht="37.5" customHeight="1" x14ac:dyDescent="0.25">
      <c r="A16" s="6">
        <v>48</v>
      </c>
      <c r="B16" s="6">
        <v>27</v>
      </c>
      <c r="C16" s="6">
        <v>2</v>
      </c>
      <c r="D16" s="6">
        <v>2023</v>
      </c>
      <c r="E16" s="6">
        <v>13</v>
      </c>
      <c r="F16" s="6">
        <v>2</v>
      </c>
      <c r="G16" s="6">
        <v>2023</v>
      </c>
      <c r="H16" s="6" t="s">
        <v>24</v>
      </c>
      <c r="I16" s="12" t="str">
        <f>_xlfn.XLOOKUP(H16,Hoja2!$A$1:$A$27,Hoja2!$E$1:$E$27," ")</f>
        <v>513628-8</v>
      </c>
      <c r="J16" s="12" t="str">
        <f>_xlfn.XLOOKUP(H16,Hoja2!$A$1:$A$27,Hoja2!$B$1:$B$27," ")</f>
        <v>JEFE DEPARTAMENTO DE CONTROL</v>
      </c>
      <c r="K16" s="6" t="s">
        <v>80</v>
      </c>
      <c r="L16" s="7" t="s">
        <v>81</v>
      </c>
      <c r="M16" s="14" t="s">
        <v>94</v>
      </c>
      <c r="N16" s="6">
        <v>5</v>
      </c>
      <c r="O16" s="9">
        <v>1827</v>
      </c>
      <c r="P16" s="6">
        <f t="shared" ref="P16" si="3">B16</f>
        <v>27</v>
      </c>
      <c r="Q16" s="6">
        <f t="shared" ref="Q16" si="4">C16</f>
        <v>2</v>
      </c>
      <c r="R16" s="6">
        <f t="shared" si="2"/>
        <v>2023</v>
      </c>
      <c r="S16" s="10" t="s">
        <v>82</v>
      </c>
    </row>
    <row r="17" spans="1:19" ht="37.5" customHeight="1" x14ac:dyDescent="0.25">
      <c r="A17" s="6">
        <v>48</v>
      </c>
      <c r="B17" s="6">
        <v>27</v>
      </c>
      <c r="C17" s="6">
        <v>2</v>
      </c>
      <c r="D17" s="6">
        <v>2023</v>
      </c>
      <c r="E17" s="6">
        <v>12</v>
      </c>
      <c r="F17" s="6">
        <v>1</v>
      </c>
      <c r="G17" s="6">
        <v>2023</v>
      </c>
      <c r="H17" s="6" t="s">
        <v>15</v>
      </c>
      <c r="I17" s="12" t="str">
        <f>_xlfn.XLOOKUP(H17,Hoja2!$A$1:$A$27,Hoja2!$E$1:$E$27," ")</f>
        <v>665235-2</v>
      </c>
      <c r="J17" s="12" t="str">
        <f>_xlfn.XLOOKUP(H17,Hoja2!$A$1:$A$27,Hoja2!$B$1:$B$27," ")</f>
        <v>INSPECTOR DE DEPARTAMENTO DE CONTROL</v>
      </c>
      <c r="K17" s="6" t="s">
        <v>80</v>
      </c>
      <c r="L17" s="7" t="s">
        <v>81</v>
      </c>
      <c r="M17" s="14" t="s">
        <v>92</v>
      </c>
      <c r="N17" s="6">
        <v>4</v>
      </c>
      <c r="O17" s="9">
        <v>1407</v>
      </c>
      <c r="P17" s="6">
        <f t="shared" ref="P17:P24" si="5">B17</f>
        <v>27</v>
      </c>
      <c r="Q17" s="6">
        <f t="shared" ref="Q17:Q24" si="6">C17</f>
        <v>2</v>
      </c>
      <c r="R17" s="6">
        <f t="shared" si="2"/>
        <v>2023</v>
      </c>
      <c r="S17" s="10" t="s">
        <v>82</v>
      </c>
    </row>
    <row r="18" spans="1:19" ht="37.5" customHeight="1" x14ac:dyDescent="0.25">
      <c r="A18" s="6">
        <v>48</v>
      </c>
      <c r="B18" s="6">
        <v>27</v>
      </c>
      <c r="C18" s="6">
        <v>2</v>
      </c>
      <c r="D18" s="6">
        <v>2023</v>
      </c>
      <c r="E18" s="6">
        <v>13</v>
      </c>
      <c r="F18" s="6">
        <v>2</v>
      </c>
      <c r="G18" s="6">
        <v>2023</v>
      </c>
      <c r="H18" s="6" t="s">
        <v>15</v>
      </c>
      <c r="I18" s="12" t="str">
        <f>_xlfn.XLOOKUP(H18,Hoja2!$A$1:$A$27,Hoja2!$E$1:$E$27," ")</f>
        <v>665235-2</v>
      </c>
      <c r="J18" s="12" t="str">
        <f>_xlfn.XLOOKUP(H18,Hoja2!$A$1:$A$27,Hoja2!$B$1:$B$27," ")</f>
        <v>INSPECTOR DE DEPARTAMENTO DE CONTROL</v>
      </c>
      <c r="K18" s="6" t="s">
        <v>80</v>
      </c>
      <c r="L18" s="7" t="s">
        <v>81</v>
      </c>
      <c r="M18" s="14" t="s">
        <v>95</v>
      </c>
      <c r="N18" s="6">
        <v>5</v>
      </c>
      <c r="O18" s="9">
        <v>1827</v>
      </c>
      <c r="P18" s="6">
        <f t="shared" si="5"/>
        <v>27</v>
      </c>
      <c r="Q18" s="6">
        <f t="shared" si="6"/>
        <v>2</v>
      </c>
      <c r="R18" s="6">
        <f t="shared" si="2"/>
        <v>2023</v>
      </c>
      <c r="S18" s="10" t="s">
        <v>82</v>
      </c>
    </row>
    <row r="19" spans="1:19" ht="37.5" customHeight="1" x14ac:dyDescent="0.25">
      <c r="A19" s="6">
        <v>48</v>
      </c>
      <c r="B19" s="6">
        <v>27</v>
      </c>
      <c r="C19" s="6">
        <v>2</v>
      </c>
      <c r="D19" s="6">
        <v>2023</v>
      </c>
      <c r="E19" s="6">
        <v>12</v>
      </c>
      <c r="F19" s="6">
        <v>1</v>
      </c>
      <c r="G19" s="6">
        <v>2023</v>
      </c>
      <c r="H19" s="6" t="s">
        <v>22</v>
      </c>
      <c r="I19" s="12" t="str">
        <f>_xlfn.XLOOKUP(H19,Hoja2!$A$1:$A$27,Hoja2!$E$1:$E$27," ")</f>
        <v>741500-1</v>
      </c>
      <c r="J19" s="12" t="str">
        <f>_xlfn.XLOOKUP(H19,Hoja2!$A$1:$A$27,Hoja2!$B$1:$B$27," ")</f>
        <v>INSPECTOR DE DEPARTAMENTO DE CONTROL</v>
      </c>
      <c r="K19" s="6" t="s">
        <v>80</v>
      </c>
      <c r="L19" s="7" t="s">
        <v>81</v>
      </c>
      <c r="M19" s="14" t="s">
        <v>92</v>
      </c>
      <c r="N19" s="6">
        <v>4</v>
      </c>
      <c r="O19" s="9">
        <v>1407</v>
      </c>
      <c r="P19" s="6">
        <f t="shared" si="5"/>
        <v>27</v>
      </c>
      <c r="Q19" s="6">
        <f t="shared" si="6"/>
        <v>2</v>
      </c>
      <c r="R19" s="6">
        <f t="shared" si="2"/>
        <v>2023</v>
      </c>
      <c r="S19" s="10" t="s">
        <v>82</v>
      </c>
    </row>
    <row r="20" spans="1:19" ht="37.5" customHeight="1" x14ac:dyDescent="0.25">
      <c r="A20" s="6">
        <v>48</v>
      </c>
      <c r="B20" s="6">
        <v>27</v>
      </c>
      <c r="C20" s="6">
        <v>2</v>
      </c>
      <c r="D20" s="6">
        <v>2023</v>
      </c>
      <c r="E20" s="6">
        <v>13</v>
      </c>
      <c r="F20" s="6">
        <v>2</v>
      </c>
      <c r="G20" s="6">
        <v>2023</v>
      </c>
      <c r="H20" s="6" t="s">
        <v>22</v>
      </c>
      <c r="I20" s="12" t="str">
        <f>_xlfn.XLOOKUP(H20,Hoja2!$A$1:$A$27,Hoja2!$E$1:$E$27," ")</f>
        <v>741500-1</v>
      </c>
      <c r="J20" s="12" t="str">
        <f>_xlfn.XLOOKUP(H20,Hoja2!$A$1:$A$27,Hoja2!$B$1:$B$27," ")</f>
        <v>INSPECTOR DE DEPARTAMENTO DE CONTROL</v>
      </c>
      <c r="K20" s="6" t="s">
        <v>80</v>
      </c>
      <c r="L20" s="7" t="s">
        <v>81</v>
      </c>
      <c r="M20" s="14" t="s">
        <v>95</v>
      </c>
      <c r="N20" s="6">
        <v>5</v>
      </c>
      <c r="O20" s="9">
        <v>1827</v>
      </c>
      <c r="P20" s="6">
        <f t="shared" si="5"/>
        <v>27</v>
      </c>
      <c r="Q20" s="6">
        <f t="shared" si="6"/>
        <v>2</v>
      </c>
      <c r="R20" s="6">
        <f t="shared" si="2"/>
        <v>2023</v>
      </c>
      <c r="S20" s="10" t="s">
        <v>82</v>
      </c>
    </row>
    <row r="21" spans="1:19" ht="37.5" customHeight="1" x14ac:dyDescent="0.25">
      <c r="A21" s="6">
        <v>48</v>
      </c>
      <c r="B21" s="6">
        <v>27</v>
      </c>
      <c r="C21" s="6">
        <v>2</v>
      </c>
      <c r="D21" s="6">
        <v>2023</v>
      </c>
      <c r="E21" s="6">
        <v>12</v>
      </c>
      <c r="F21" s="6">
        <v>1</v>
      </c>
      <c r="G21" s="6">
        <v>2023</v>
      </c>
      <c r="H21" s="6" t="s">
        <v>27</v>
      </c>
      <c r="I21" s="12" t="str">
        <f>_xlfn.XLOOKUP(H21,Hoja2!$A$1:$A$27,Hoja2!$E$1:$E$27," ")</f>
        <v>801538-4</v>
      </c>
      <c r="J21" s="12" t="str">
        <f>_xlfn.XLOOKUP(H21,Hoja2!$A$1:$A$27,Hoja2!$B$1:$B$27," ")</f>
        <v>INSPECTOR DE DEPARTAMENTO DE CONTROL</v>
      </c>
      <c r="K21" s="6" t="s">
        <v>80</v>
      </c>
      <c r="L21" s="7" t="s">
        <v>81</v>
      </c>
      <c r="M21" s="14" t="s">
        <v>92</v>
      </c>
      <c r="N21" s="6">
        <v>4</v>
      </c>
      <c r="O21" s="9">
        <v>1407</v>
      </c>
      <c r="P21" s="6">
        <f t="shared" si="5"/>
        <v>27</v>
      </c>
      <c r="Q21" s="6">
        <f t="shared" si="6"/>
        <v>2</v>
      </c>
      <c r="R21" s="6">
        <f t="shared" si="2"/>
        <v>2023</v>
      </c>
      <c r="S21" s="10" t="s">
        <v>82</v>
      </c>
    </row>
    <row r="22" spans="1:19" ht="37.5" customHeight="1" x14ac:dyDescent="0.25">
      <c r="A22" s="6">
        <v>48</v>
      </c>
      <c r="B22" s="6">
        <v>27</v>
      </c>
      <c r="C22" s="6">
        <v>2</v>
      </c>
      <c r="D22" s="6">
        <v>2023</v>
      </c>
      <c r="E22" s="6">
        <v>13</v>
      </c>
      <c r="F22" s="6">
        <v>2</v>
      </c>
      <c r="G22" s="6">
        <v>2023</v>
      </c>
      <c r="H22" s="6" t="s">
        <v>27</v>
      </c>
      <c r="I22" s="12" t="str">
        <f>_xlfn.XLOOKUP(H22,Hoja2!$A$1:$A$27,Hoja2!$E$1:$E$27," ")</f>
        <v>801538-4</v>
      </c>
      <c r="J22" s="12" t="str">
        <f>_xlfn.XLOOKUP(H22,Hoja2!$A$1:$A$27,Hoja2!$B$1:$B$27," ")</f>
        <v>INSPECTOR DE DEPARTAMENTO DE CONTROL</v>
      </c>
      <c r="K22" s="6" t="s">
        <v>80</v>
      </c>
      <c r="L22" s="7" t="s">
        <v>81</v>
      </c>
      <c r="M22" s="14" t="s">
        <v>96</v>
      </c>
      <c r="N22" s="6">
        <v>5</v>
      </c>
      <c r="O22" s="9">
        <v>1827</v>
      </c>
      <c r="P22" s="6">
        <f t="shared" si="5"/>
        <v>27</v>
      </c>
      <c r="Q22" s="6">
        <f t="shared" si="6"/>
        <v>2</v>
      </c>
      <c r="R22" s="6">
        <f t="shared" si="2"/>
        <v>2023</v>
      </c>
      <c r="S22" s="10" t="s">
        <v>82</v>
      </c>
    </row>
    <row r="23" spans="1:19" ht="37.5" customHeight="1" x14ac:dyDescent="0.25">
      <c r="A23" s="6">
        <v>48</v>
      </c>
      <c r="B23" s="6">
        <v>27</v>
      </c>
      <c r="C23" s="6">
        <v>2</v>
      </c>
      <c r="D23" s="6">
        <v>2023</v>
      </c>
      <c r="E23" s="6">
        <v>2</v>
      </c>
      <c r="F23" s="6">
        <v>2</v>
      </c>
      <c r="G23" s="6">
        <v>2023</v>
      </c>
      <c r="H23" s="6" t="s">
        <v>20</v>
      </c>
      <c r="I23" s="12" t="str">
        <f>_xlfn.XLOOKUP(H23,Hoja2!$A$1:$A$27,Hoja2!$E$1:$E$27," ")</f>
        <v>811468-4</v>
      </c>
      <c r="J23" s="12" t="str">
        <f>_xlfn.XLOOKUP(H23,Hoja2!$A$1:$A$27,Hoja2!$B$1:$B$27," ")</f>
        <v>INSPECTOR DE DEPARTAMENTO DE CONTROL</v>
      </c>
      <c r="K23" s="6" t="s">
        <v>80</v>
      </c>
      <c r="L23" s="7" t="s">
        <v>81</v>
      </c>
      <c r="M23" s="14" t="s">
        <v>97</v>
      </c>
      <c r="N23" s="6">
        <v>2</v>
      </c>
      <c r="O23" s="9">
        <v>567</v>
      </c>
      <c r="P23" s="6">
        <f t="shared" si="5"/>
        <v>27</v>
      </c>
      <c r="Q23" s="6">
        <f t="shared" si="6"/>
        <v>2</v>
      </c>
      <c r="R23" s="6">
        <f t="shared" si="2"/>
        <v>2023</v>
      </c>
      <c r="S23" s="10" t="s">
        <v>82</v>
      </c>
    </row>
    <row r="24" spans="1:19" ht="37.5" customHeight="1" x14ac:dyDescent="0.25">
      <c r="A24" s="6">
        <v>48</v>
      </c>
      <c r="B24" s="6">
        <v>27</v>
      </c>
      <c r="C24" s="6">
        <v>2</v>
      </c>
      <c r="D24" s="6">
        <v>2023</v>
      </c>
      <c r="E24" s="6">
        <v>13</v>
      </c>
      <c r="F24" s="6">
        <v>2</v>
      </c>
      <c r="G24" s="6">
        <v>2023</v>
      </c>
      <c r="H24" s="6" t="s">
        <v>20</v>
      </c>
      <c r="I24" s="12" t="str">
        <f>_xlfn.XLOOKUP(H24,Hoja2!$A$1:$A$27,Hoja2!$E$1:$E$27," ")</f>
        <v>811468-4</v>
      </c>
      <c r="J24" s="12" t="str">
        <f>_xlfn.XLOOKUP(H24,Hoja2!$A$1:$A$27,Hoja2!$B$1:$B$27," ")</f>
        <v>INSPECTOR DE DEPARTAMENTO DE CONTROL</v>
      </c>
      <c r="K24" s="6" t="s">
        <v>80</v>
      </c>
      <c r="L24" s="7" t="s">
        <v>81</v>
      </c>
      <c r="M24" s="14" t="s">
        <v>96</v>
      </c>
      <c r="N24" s="6">
        <v>5</v>
      </c>
      <c r="O24" s="9">
        <v>1827</v>
      </c>
      <c r="P24" s="6">
        <f t="shared" si="5"/>
        <v>27</v>
      </c>
      <c r="Q24" s="6">
        <f t="shared" si="6"/>
        <v>2</v>
      </c>
      <c r="R24" s="6">
        <f t="shared" si="2"/>
        <v>2023</v>
      </c>
      <c r="S24" s="10" t="s">
        <v>82</v>
      </c>
    </row>
    <row r="25" spans="1:19" ht="37.5" customHeight="1" x14ac:dyDescent="0.25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1:19" ht="37.5" customHeight="1" x14ac:dyDescent="0.25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1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1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Hoja2!$A$1:$A$29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FEBRERO 2023</vt:lpstr>
      <vt:lpstr>'VIATICOS FEBRERO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Sarah Toledo</cp:lastModifiedBy>
  <cp:lastPrinted>2022-08-02T15:18:26Z</cp:lastPrinted>
  <dcterms:created xsi:type="dcterms:W3CDTF">2022-01-19T15:38:24Z</dcterms:created>
  <dcterms:modified xsi:type="dcterms:W3CDTF">2024-04-17T18:51:42Z</dcterms:modified>
</cp:coreProperties>
</file>