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AGOSTO\"/>
    </mc:Choice>
  </mc:AlternateContent>
  <xr:revisionPtr revIDLastSave="0" documentId="13_ncr:1_{C8856E79-2CC2-40B2-B194-D8A5915BB749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4" i="152" l="1"/>
  <c r="N65" i="152"/>
  <c r="N69" i="152" s="1"/>
  <c r="N66" i="152"/>
  <c r="N67" i="152"/>
  <c r="J69" i="152"/>
  <c r="K69" i="152"/>
  <c r="L69" i="152"/>
  <c r="M69" i="152"/>
  <c r="K27" i="152" l="1"/>
  <c r="J27" i="152"/>
  <c r="I27" i="152"/>
  <c r="H27" i="152"/>
  <c r="K28" i="152" s="1"/>
  <c r="K52" i="152" l="1"/>
</calcChain>
</file>

<file path=xl/sharedStrings.xml><?xml version="1.0" encoding="utf-8"?>
<sst xmlns="http://schemas.openxmlformats.org/spreadsheetml/2006/main" count="148" uniqueCount="124">
  <si>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</si>
  <si>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</si>
  <si>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</si>
  <si>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</si>
  <si>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</si>
  <si>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</si>
  <si>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</si>
  <si>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</si>
  <si>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</si>
  <si>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</si>
  <si>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</si>
  <si>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</si>
  <si>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</si>
  <si>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</si>
  <si>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</si>
  <si>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</si>
  <si>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</si>
  <si>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</si>
  <si>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</si>
  <si>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</si>
  <si>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</si>
  <si>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</si>
  <si>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</si>
  <si>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</si>
  <si>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</si>
  <si>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</si>
  <si>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</si>
  <si>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</si>
  <si>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</si>
  <si>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</si>
  <si>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</si>
  <si>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</si>
  <si>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</si>
  <si>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</si>
  <si>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</si>
  <si>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</si>
  <si>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</si>
  <si>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</si>
  <si>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</si>
  <si>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</si>
  <si>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</si>
  <si>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</si>
  <si>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</si>
  <si>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</si>
  <si>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RENDICIÒN No.</t>
  </si>
  <si>
    <t>F:</t>
  </si>
  <si>
    <t xml:space="preserve"> </t>
  </si>
  <si>
    <t>Vo. Bo.</t>
  </si>
  <si>
    <t>ACDO GUBE. 408-2014 ART 4 LIT N</t>
  </si>
  <si>
    <t xml:space="preserve">REGISTRO Y CONTROL DE PAGO DE MULTAS DEL MES DE AGOSTO  2022  </t>
  </si>
  <si>
    <t>ACDO GUBE. 225-2012 ART 54</t>
  </si>
  <si>
    <t>CHRISTOPHER VAN LEWEN</t>
  </si>
  <si>
    <t>C-785BNF</t>
  </si>
  <si>
    <t>CHN 14734986</t>
  </si>
  <si>
    <t>JOSE LUIS GONZALES</t>
  </si>
  <si>
    <t>C-511BDL</t>
  </si>
  <si>
    <t>CHN 14812099</t>
  </si>
  <si>
    <t>RODOLFO CORDON AVELLANOS</t>
  </si>
  <si>
    <t>C-739BPT</t>
  </si>
  <si>
    <t>CHN 14683430</t>
  </si>
  <si>
    <t>ACDO GUBE. 225-2012 ART 55 LITE I</t>
  </si>
  <si>
    <t>PAULINO CHOC JOM</t>
  </si>
  <si>
    <t>C-926BKV</t>
  </si>
  <si>
    <t>CHN 14101985</t>
  </si>
  <si>
    <t>RENOVACION DE LICENCIA SEGÚN RESOLUCION 1248-2022</t>
  </si>
  <si>
    <t>CHN 14945501</t>
  </si>
  <si>
    <t>ACDO GUBE. 408-2014 ART 4 LIT P</t>
  </si>
  <si>
    <t>MARIA ESPERANZA GONZALES</t>
  </si>
  <si>
    <t>C-673BPN</t>
  </si>
  <si>
    <t>CHN14945502</t>
  </si>
  <si>
    <t>1454617-3</t>
  </si>
  <si>
    <t>ACDO GUBE. 408-2014 ART 4 LIT Q</t>
  </si>
  <si>
    <t>JOSE GUERRA MONTUFAR</t>
  </si>
  <si>
    <t>C-201BPJ</t>
  </si>
  <si>
    <t>CHN 14683439</t>
  </si>
  <si>
    <t>4614677-3</t>
  </si>
  <si>
    <t>LUIS RODOLFO SOTO</t>
  </si>
  <si>
    <t>C-259BMQ</t>
  </si>
  <si>
    <t>CHN 14886545</t>
  </si>
  <si>
    <t>REGISTRO Y REINTEGRO AL FONDO ROTATIVO, AL 31 DE AGOSTO 2022</t>
  </si>
  <si>
    <t>AL 31 DE AGOSTO DE 2022</t>
  </si>
  <si>
    <t>MAYRA AZUCENA ALVARADO</t>
  </si>
  <si>
    <t>C-032BPX</t>
  </si>
  <si>
    <t>CHN 14683467</t>
  </si>
  <si>
    <t>508404-0</t>
  </si>
  <si>
    <t>JOSE QUIÑONEZ SANCHES</t>
  </si>
  <si>
    <t>C-725BGG</t>
  </si>
  <si>
    <t>CHN 14255730</t>
  </si>
  <si>
    <t>2690702-K</t>
  </si>
  <si>
    <t>LUIS ARMANDO GIL</t>
  </si>
  <si>
    <t>C-1190BLH</t>
  </si>
  <si>
    <t>CHN 14683308</t>
  </si>
  <si>
    <t>4619677-3</t>
  </si>
  <si>
    <t>LUIS RODOLF SOTO PAIS</t>
  </si>
  <si>
    <t>C-867BMQ</t>
  </si>
  <si>
    <t>CHN 14613362</t>
  </si>
  <si>
    <t>177682-7</t>
  </si>
  <si>
    <t>16//8/22</t>
  </si>
  <si>
    <t xml:space="preserve">ACDO. GUBE. 225-2012 ART 56 </t>
  </si>
  <si>
    <t>ESTEBAN LAYNEZ</t>
  </si>
  <si>
    <t>C-561BQF</t>
  </si>
  <si>
    <t>CHN 14749859(5875)</t>
  </si>
  <si>
    <t>458563-1</t>
  </si>
  <si>
    <t>LUIS FELIPE PEREZ</t>
  </si>
  <si>
    <t>C-471BLQ</t>
  </si>
  <si>
    <t>CHN 14501225</t>
  </si>
  <si>
    <t>202620-1</t>
  </si>
  <si>
    <t xml:space="preserve">MOISES SALAZAR </t>
  </si>
  <si>
    <t>C-464BPF</t>
  </si>
  <si>
    <t>CHN 13047609</t>
  </si>
  <si>
    <t>CHN 13047610</t>
  </si>
  <si>
    <t>503592-4</t>
  </si>
  <si>
    <t>MANUEL MAICA</t>
  </si>
  <si>
    <t>C-796BQH</t>
  </si>
  <si>
    <t>CHN 14945664</t>
  </si>
  <si>
    <t>CHN 13047606</t>
  </si>
  <si>
    <t>254-2022</t>
  </si>
  <si>
    <t>264-2022</t>
  </si>
  <si>
    <t>20-2022</t>
  </si>
  <si>
    <t>21-2022</t>
  </si>
  <si>
    <t>22-2022</t>
  </si>
  <si>
    <t>23-2022</t>
  </si>
  <si>
    <t>263-2022</t>
  </si>
  <si>
    <t>285-2022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</si>
</sst>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7" fillId="0" borderId="0" xfId="0" applyFont="1"/>
    <xf numFmtId="0" fontId="17" fillId="0" borderId="18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19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11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12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43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wrapText="1"/>
    </xf>
    <xf numFmtId="0" fontId="8" fillId="4" borderId="2" xfId="0" applyFont="1" applyFill="1" applyBorder="1" applyAlignment="1">
      <alignment horizontal="center"/>
    </xf>
    <xf numFmtId="14" fontId="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 wrapText="1"/>
    </xf>
    <xf numFmtId="165" fontId="5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E94C8D-D32F-4F93-B637-9B0ADCFF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355490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B12C2734-693D-481C-A141-CACB942D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430738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9B405B1E-AC47-4B32-977E-3E5DB669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515320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1</xdr:row>
      <xdr:rowOff>66674</xdr:rowOff>
    </xdr:from>
    <xdr:to>
      <xdr:col>16</xdr:col>
      <xdr:colOff>250824</xdr:colOff>
      <xdr:row>4</xdr:row>
      <xdr:rowOff>185582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227827D-D9E6-4354-9D52-F8A2514F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684484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1</xdr:row>
      <xdr:rowOff>161925</xdr:rowOff>
    </xdr:from>
    <xdr:ext cx="1895475" cy="619125"/>
    <xdr:pic>
      <xdr:nvPicPr>
        <xdr:cNvPr id="5" name="Imagen 4">
          <a:extLst>
            <a:ext uri="{FF2B5EF4-FFF2-40B4-BE49-F238E27FC236}">
              <a16:creationId xmlns:a16="http://schemas.microsoft.com/office/drawing/2014/main" id="{51661796-39A6-4D61-8ED3-3E802269AE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9"/>
  <sheetViews>
    <sheetView tabSelected="1" view="pageBreakPreview" topLeftCell="A19" zoomScale="60" zoomScaleNormal="100" workbookViewId="0">
      <selection activeCell="M67" sqref="M67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1" spans="1:17" ht="15.75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15.75" x14ac:dyDescent="0.25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15.75" x14ac:dyDescent="0.25">
      <c r="A3" s="128" t="s">
        <v>49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5.75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7" ht="15.75" x14ac:dyDescent="0.25">
      <c r="A5" s="4"/>
      <c r="B5" s="4"/>
      <c r="C5" s="5"/>
      <c r="D5" s="5"/>
      <c r="E5" s="5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2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9" t="s">
        <v>13</v>
      </c>
      <c r="M6" s="7" t="s">
        <v>14</v>
      </c>
      <c r="N6" s="7" t="s">
        <v>4</v>
      </c>
      <c r="O6" s="7" t="s">
        <v>15</v>
      </c>
      <c r="P6" s="7" t="s">
        <v>16</v>
      </c>
      <c r="Q6" s="7" t="s">
        <v>17</v>
      </c>
    </row>
    <row r="7" spans="1:17" ht="25.5" x14ac:dyDescent="0.3">
      <c r="A7" s="10">
        <v>1</v>
      </c>
      <c r="B7" s="10">
        <v>5805</v>
      </c>
      <c r="C7" s="11">
        <v>44781</v>
      </c>
      <c r="D7" s="10">
        <v>50151134</v>
      </c>
      <c r="E7" s="20">
        <v>5867</v>
      </c>
      <c r="F7" s="21">
        <v>44662</v>
      </c>
      <c r="G7" s="22" t="s">
        <v>50</v>
      </c>
      <c r="H7" s="23">
        <v>25000</v>
      </c>
      <c r="I7" s="24"/>
      <c r="J7" s="22"/>
      <c r="K7" s="23">
        <v>25000</v>
      </c>
      <c r="L7" s="26" t="s">
        <v>51</v>
      </c>
      <c r="M7" s="24"/>
      <c r="N7" s="27"/>
      <c r="O7" s="24" t="s">
        <v>52</v>
      </c>
      <c r="P7" s="113" t="s">
        <v>53</v>
      </c>
      <c r="Q7" s="21">
        <v>44776</v>
      </c>
    </row>
    <row r="8" spans="1:17" ht="25.5" x14ac:dyDescent="0.3">
      <c r="A8" s="10">
        <v>2</v>
      </c>
      <c r="B8" s="18">
        <v>5806</v>
      </c>
      <c r="C8" s="19">
        <v>44781</v>
      </c>
      <c r="D8" s="18">
        <v>5747260</v>
      </c>
      <c r="E8" s="20">
        <v>3829</v>
      </c>
      <c r="F8" s="21">
        <v>44696</v>
      </c>
      <c r="G8" s="22" t="s">
        <v>48</v>
      </c>
      <c r="H8" s="23">
        <v>5000</v>
      </c>
      <c r="I8" s="24"/>
      <c r="J8" s="22"/>
      <c r="K8" s="23">
        <v>5000</v>
      </c>
      <c r="L8" s="114" t="s">
        <v>54</v>
      </c>
      <c r="M8" s="24"/>
      <c r="N8" s="27"/>
      <c r="O8" s="24" t="s">
        <v>55</v>
      </c>
      <c r="P8" s="113" t="s">
        <v>56</v>
      </c>
      <c r="Q8" s="21">
        <v>44776</v>
      </c>
    </row>
    <row r="9" spans="1:17" ht="37.5" customHeight="1" x14ac:dyDescent="0.3">
      <c r="A9" s="10">
        <v>3</v>
      </c>
      <c r="B9" s="18">
        <v>5807</v>
      </c>
      <c r="C9" s="19">
        <v>44781</v>
      </c>
      <c r="D9" s="18">
        <v>2262517</v>
      </c>
      <c r="E9" s="20">
        <v>4993</v>
      </c>
      <c r="F9" s="21">
        <v>44577</v>
      </c>
      <c r="G9" s="22" t="s">
        <v>48</v>
      </c>
      <c r="H9" s="23">
        <v>5000</v>
      </c>
      <c r="I9" s="24"/>
      <c r="J9" s="22"/>
      <c r="K9" s="23">
        <v>5000</v>
      </c>
      <c r="L9" s="26" t="s">
        <v>57</v>
      </c>
      <c r="M9" s="24"/>
      <c r="N9" s="27"/>
      <c r="O9" s="24" t="s">
        <v>58</v>
      </c>
      <c r="P9" s="113" t="s">
        <v>59</v>
      </c>
      <c r="Q9" s="21">
        <v>44781</v>
      </c>
    </row>
    <row r="10" spans="1:17" ht="24" x14ac:dyDescent="0.3">
      <c r="A10" s="10">
        <v>4</v>
      </c>
      <c r="B10" s="18">
        <v>5808</v>
      </c>
      <c r="C10" s="19">
        <v>44781</v>
      </c>
      <c r="D10" s="18">
        <v>46732470</v>
      </c>
      <c r="E10" s="20">
        <v>3530</v>
      </c>
      <c r="F10" s="21">
        <v>43152</v>
      </c>
      <c r="G10" s="114" t="s">
        <v>60</v>
      </c>
      <c r="H10" s="29">
        <v>1000</v>
      </c>
      <c r="I10" s="24"/>
      <c r="J10" s="22"/>
      <c r="K10" s="116">
        <v>1000</v>
      </c>
      <c r="L10" s="115" t="s">
        <v>61</v>
      </c>
      <c r="M10" s="24"/>
      <c r="N10" s="27"/>
      <c r="O10" s="24" t="s">
        <v>62</v>
      </c>
      <c r="P10" s="113" t="s">
        <v>63</v>
      </c>
      <c r="Q10" s="21">
        <v>44781</v>
      </c>
    </row>
    <row r="11" spans="1:17" ht="61.5" x14ac:dyDescent="0.3">
      <c r="A11" s="10">
        <v>5</v>
      </c>
      <c r="B11" s="18">
        <v>5809</v>
      </c>
      <c r="C11" s="30">
        <v>44782</v>
      </c>
      <c r="D11" s="18">
        <v>25143433</v>
      </c>
      <c r="E11" s="12"/>
      <c r="F11" s="13"/>
      <c r="G11" s="14"/>
      <c r="H11" s="104">
        <v>10000</v>
      </c>
      <c r="I11" s="15"/>
      <c r="J11" s="14"/>
      <c r="K11" s="104">
        <v>10000</v>
      </c>
      <c r="L11" s="16" t="s">
        <v>64</v>
      </c>
      <c r="M11" s="15"/>
      <c r="N11" s="17"/>
      <c r="O11" s="15"/>
      <c r="P11" s="113" t="s">
        <v>65</v>
      </c>
      <c r="Q11" s="13">
        <v>44781</v>
      </c>
    </row>
    <row r="12" spans="1:17" ht="37.5" customHeight="1" x14ac:dyDescent="0.3">
      <c r="A12" s="10">
        <v>6</v>
      </c>
      <c r="B12" s="18">
        <v>5810</v>
      </c>
      <c r="C12" s="30">
        <v>44782</v>
      </c>
      <c r="D12" s="18">
        <v>59858370</v>
      </c>
      <c r="E12" s="12">
        <v>5459</v>
      </c>
      <c r="F12" s="13">
        <v>44410</v>
      </c>
      <c r="G12" s="14" t="s">
        <v>66</v>
      </c>
      <c r="H12" s="104">
        <v>3000</v>
      </c>
      <c r="I12" s="15"/>
      <c r="J12" s="14"/>
      <c r="K12" s="104">
        <v>3000</v>
      </c>
      <c r="L12" s="16" t="s">
        <v>67</v>
      </c>
      <c r="M12" s="15"/>
      <c r="N12" s="17"/>
      <c r="O12" s="15" t="s">
        <v>68</v>
      </c>
      <c r="P12" s="113" t="s">
        <v>69</v>
      </c>
      <c r="Q12" s="13">
        <v>44781</v>
      </c>
    </row>
    <row r="13" spans="1:17" ht="49.5" customHeight="1" x14ac:dyDescent="0.3">
      <c r="A13" s="10">
        <v>7</v>
      </c>
      <c r="B13" s="18">
        <v>5811</v>
      </c>
      <c r="C13" s="30">
        <v>44782</v>
      </c>
      <c r="D13" s="18" t="s">
        <v>70</v>
      </c>
      <c r="E13" s="20">
        <v>5579</v>
      </c>
      <c r="F13" s="21">
        <v>44488</v>
      </c>
      <c r="G13" s="28" t="s">
        <v>71</v>
      </c>
      <c r="H13" s="31">
        <v>5000</v>
      </c>
      <c r="I13" s="24"/>
      <c r="J13" s="28"/>
      <c r="K13" s="31">
        <v>5000</v>
      </c>
      <c r="L13" s="26" t="s">
        <v>72</v>
      </c>
      <c r="M13" s="24"/>
      <c r="N13" s="27"/>
      <c r="O13" s="24" t="s">
        <v>73</v>
      </c>
      <c r="P13" s="113" t="s">
        <v>74</v>
      </c>
      <c r="Q13" s="21">
        <v>44782</v>
      </c>
    </row>
    <row r="14" spans="1:17" ht="37.5" x14ac:dyDescent="0.3">
      <c r="A14" s="10">
        <v>8</v>
      </c>
      <c r="B14" s="18">
        <v>5812</v>
      </c>
      <c r="C14" s="21">
        <v>44783</v>
      </c>
      <c r="D14" s="18" t="s">
        <v>75</v>
      </c>
      <c r="E14" s="20">
        <v>4045</v>
      </c>
      <c r="F14" s="21">
        <v>43269</v>
      </c>
      <c r="G14" s="22" t="s">
        <v>48</v>
      </c>
      <c r="H14" s="31">
        <v>5000</v>
      </c>
      <c r="I14" s="24"/>
      <c r="J14" s="28"/>
      <c r="K14" s="31">
        <v>5000</v>
      </c>
      <c r="L14" s="26" t="s">
        <v>76</v>
      </c>
      <c r="M14" s="24"/>
      <c r="N14" s="27"/>
      <c r="O14" s="24" t="s">
        <v>77</v>
      </c>
      <c r="P14" s="113" t="s">
        <v>78</v>
      </c>
      <c r="Q14" s="21">
        <v>44782</v>
      </c>
    </row>
    <row r="15" spans="1:17" ht="37.5" x14ac:dyDescent="0.3">
      <c r="A15" s="10">
        <v>9</v>
      </c>
      <c r="B15" s="18">
        <v>5813</v>
      </c>
      <c r="C15" s="21">
        <v>44790</v>
      </c>
      <c r="D15" s="18">
        <v>8785554</v>
      </c>
      <c r="E15" s="20">
        <v>4642</v>
      </c>
      <c r="F15" s="21">
        <v>43819</v>
      </c>
      <c r="G15" s="22" t="s">
        <v>48</v>
      </c>
      <c r="H15" s="116">
        <v>5000</v>
      </c>
      <c r="I15" s="24"/>
      <c r="J15" s="22"/>
      <c r="K15" s="116">
        <v>5000</v>
      </c>
      <c r="L15" s="26" t="s">
        <v>81</v>
      </c>
      <c r="M15" s="24"/>
      <c r="N15" s="27"/>
      <c r="O15" s="24" t="s">
        <v>82</v>
      </c>
      <c r="P15" s="113" t="s">
        <v>83</v>
      </c>
      <c r="Q15" s="21">
        <v>44790</v>
      </c>
    </row>
    <row r="16" spans="1:17" ht="37.5" x14ac:dyDescent="0.3">
      <c r="A16" s="10">
        <v>10</v>
      </c>
      <c r="B16" s="18">
        <v>5814</v>
      </c>
      <c r="C16" s="21">
        <v>44791</v>
      </c>
      <c r="D16" s="18" t="s">
        <v>84</v>
      </c>
      <c r="E16" s="24">
        <v>5761</v>
      </c>
      <c r="F16" s="21">
        <v>44727</v>
      </c>
      <c r="G16" s="14" t="s">
        <v>66</v>
      </c>
      <c r="H16" s="29">
        <v>3000</v>
      </c>
      <c r="I16" s="24"/>
      <c r="J16" s="22"/>
      <c r="K16" s="29">
        <v>3000</v>
      </c>
      <c r="L16" s="26" t="s">
        <v>85</v>
      </c>
      <c r="M16" s="24"/>
      <c r="N16" s="27"/>
      <c r="O16" s="24" t="s">
        <v>86</v>
      </c>
      <c r="P16" s="113" t="s">
        <v>87</v>
      </c>
      <c r="Q16" s="21">
        <v>44790</v>
      </c>
    </row>
    <row r="17" spans="1:17" ht="37.5" x14ac:dyDescent="0.3">
      <c r="A17" s="10">
        <v>11</v>
      </c>
      <c r="B17" s="18">
        <v>5815</v>
      </c>
      <c r="C17" s="21">
        <v>44797</v>
      </c>
      <c r="D17" s="18" t="s">
        <v>88</v>
      </c>
      <c r="E17" s="24">
        <v>1340</v>
      </c>
      <c r="F17" s="21">
        <v>42510</v>
      </c>
      <c r="G17" s="14" t="s">
        <v>66</v>
      </c>
      <c r="H17" s="23">
        <v>3000</v>
      </c>
      <c r="I17" s="24"/>
      <c r="J17" s="22"/>
      <c r="K17" s="23">
        <v>3000</v>
      </c>
      <c r="L17" s="26" t="s">
        <v>89</v>
      </c>
      <c r="M17" s="24"/>
      <c r="N17" s="27"/>
      <c r="O17" s="24" t="s">
        <v>90</v>
      </c>
      <c r="P17" s="113" t="s">
        <v>91</v>
      </c>
      <c r="Q17" s="21">
        <v>44797</v>
      </c>
    </row>
    <row r="18" spans="1:17" ht="25.5" x14ac:dyDescent="0.3">
      <c r="A18" s="10">
        <v>12</v>
      </c>
      <c r="B18" s="18">
        <v>5816</v>
      </c>
      <c r="C18" s="21">
        <v>44797</v>
      </c>
      <c r="D18" s="18" t="s">
        <v>92</v>
      </c>
      <c r="E18" s="20">
        <v>2739</v>
      </c>
      <c r="F18" s="21">
        <v>43353</v>
      </c>
      <c r="G18" s="14" t="s">
        <v>48</v>
      </c>
      <c r="H18" s="29">
        <v>5000</v>
      </c>
      <c r="I18" s="24"/>
      <c r="J18" s="22"/>
      <c r="K18" s="29">
        <v>5000</v>
      </c>
      <c r="L18" s="26" t="s">
        <v>93</v>
      </c>
      <c r="M18" s="24"/>
      <c r="N18" s="27"/>
      <c r="O18" s="24" t="s">
        <v>94</v>
      </c>
      <c r="P18" s="113" t="s">
        <v>95</v>
      </c>
      <c r="Q18" s="21">
        <v>44793</v>
      </c>
    </row>
    <row r="19" spans="1:17" ht="25.5" x14ac:dyDescent="0.3">
      <c r="A19" s="10">
        <v>13</v>
      </c>
      <c r="B19" s="18">
        <v>5817</v>
      </c>
      <c r="C19" s="21">
        <v>44799</v>
      </c>
      <c r="D19" s="18" t="s">
        <v>96</v>
      </c>
      <c r="E19" s="20">
        <v>5875</v>
      </c>
      <c r="F19" s="21" t="s">
        <v>97</v>
      </c>
      <c r="G19" s="28" t="s">
        <v>98</v>
      </c>
      <c r="H19" s="29">
        <v>1000</v>
      </c>
      <c r="I19" s="24"/>
      <c r="J19" s="22"/>
      <c r="K19" s="116">
        <v>1000</v>
      </c>
      <c r="L19" s="26" t="s">
        <v>99</v>
      </c>
      <c r="M19" s="25"/>
      <c r="N19" s="27"/>
      <c r="O19" s="25" t="s">
        <v>100</v>
      </c>
      <c r="P19" s="113" t="s">
        <v>101</v>
      </c>
      <c r="Q19" s="21">
        <v>44799</v>
      </c>
    </row>
    <row r="20" spans="1:17" ht="25.5" x14ac:dyDescent="0.3">
      <c r="A20" s="10">
        <v>14</v>
      </c>
      <c r="B20" s="18">
        <v>5818</v>
      </c>
      <c r="C20" s="19">
        <v>44803</v>
      </c>
      <c r="D20" s="18" t="s">
        <v>102</v>
      </c>
      <c r="E20" s="20">
        <v>3932</v>
      </c>
      <c r="F20" s="21">
        <v>43569</v>
      </c>
      <c r="G20" s="14" t="s">
        <v>48</v>
      </c>
      <c r="H20" s="23">
        <v>5000</v>
      </c>
      <c r="I20" s="24"/>
      <c r="J20" s="22"/>
      <c r="K20" s="23">
        <v>5000</v>
      </c>
      <c r="L20" s="26" t="s">
        <v>103</v>
      </c>
      <c r="M20" s="24"/>
      <c r="N20" s="27"/>
      <c r="O20" s="24" t="s">
        <v>104</v>
      </c>
      <c r="P20" s="28" t="s">
        <v>105</v>
      </c>
      <c r="Q20" s="21">
        <v>44803</v>
      </c>
    </row>
    <row r="21" spans="1:17" ht="24.75" x14ac:dyDescent="0.25">
      <c r="A21" s="10">
        <v>15</v>
      </c>
      <c r="B21" s="18">
        <v>5819</v>
      </c>
      <c r="C21" s="19">
        <v>44805</v>
      </c>
      <c r="D21" s="18" t="s">
        <v>106</v>
      </c>
      <c r="E21" s="20">
        <v>3312</v>
      </c>
      <c r="F21" s="21">
        <v>42984</v>
      </c>
      <c r="G21" s="14" t="s">
        <v>48</v>
      </c>
      <c r="H21" s="23">
        <v>5000</v>
      </c>
      <c r="I21" s="23"/>
      <c r="J21" s="23"/>
      <c r="K21" s="23">
        <v>5000</v>
      </c>
      <c r="L21" s="26" t="s">
        <v>107</v>
      </c>
      <c r="M21" s="24"/>
      <c r="N21" s="21"/>
      <c r="O21" s="24" t="s">
        <v>108</v>
      </c>
      <c r="P21" s="28" t="s">
        <v>109</v>
      </c>
      <c r="Q21" s="21">
        <v>44803</v>
      </c>
    </row>
    <row r="22" spans="1:17" ht="25.5" x14ac:dyDescent="0.3">
      <c r="A22" s="10">
        <v>16</v>
      </c>
      <c r="B22" s="18">
        <v>5820</v>
      </c>
      <c r="C22" s="19">
        <v>44805</v>
      </c>
      <c r="D22" s="18" t="s">
        <v>106</v>
      </c>
      <c r="E22" s="20">
        <v>3385</v>
      </c>
      <c r="F22" s="21">
        <v>43355</v>
      </c>
      <c r="G22" s="14" t="s">
        <v>66</v>
      </c>
      <c r="H22" s="23">
        <v>3000</v>
      </c>
      <c r="I22" s="24"/>
      <c r="J22" s="22"/>
      <c r="K22" s="23">
        <v>3000</v>
      </c>
      <c r="L22" s="26" t="s">
        <v>107</v>
      </c>
      <c r="M22" s="24"/>
      <c r="N22" s="27"/>
      <c r="O22" s="24" t="s">
        <v>108</v>
      </c>
      <c r="P22" s="28" t="s">
        <v>110</v>
      </c>
      <c r="Q22" s="21">
        <v>44803</v>
      </c>
    </row>
    <row r="23" spans="1:17" ht="25.5" x14ac:dyDescent="0.3">
      <c r="A23" s="10">
        <v>17</v>
      </c>
      <c r="B23" s="18">
        <v>5821</v>
      </c>
      <c r="C23" s="19">
        <v>44805</v>
      </c>
      <c r="D23" s="18" t="s">
        <v>111</v>
      </c>
      <c r="E23" s="20">
        <v>2997</v>
      </c>
      <c r="F23" s="21">
        <v>43005</v>
      </c>
      <c r="G23" s="14" t="s">
        <v>66</v>
      </c>
      <c r="H23" s="23">
        <v>3000</v>
      </c>
      <c r="I23" s="24"/>
      <c r="J23" s="22"/>
      <c r="K23" s="23">
        <v>3000</v>
      </c>
      <c r="L23" s="26" t="s">
        <v>112</v>
      </c>
      <c r="M23" s="24"/>
      <c r="N23" s="27"/>
      <c r="O23" s="24" t="s">
        <v>113</v>
      </c>
      <c r="P23" s="28" t="s">
        <v>114</v>
      </c>
      <c r="Q23" s="21">
        <v>44797</v>
      </c>
    </row>
    <row r="24" spans="1:17" ht="15.75" x14ac:dyDescent="0.3">
      <c r="A24" s="33">
        <v>18</v>
      </c>
      <c r="B24" s="117"/>
      <c r="C24" s="118"/>
      <c r="D24" s="117"/>
      <c r="E24" s="119"/>
      <c r="F24" s="120"/>
      <c r="G24" s="121"/>
      <c r="H24" s="122">
        <v>1000</v>
      </c>
      <c r="I24" s="123"/>
      <c r="J24" s="124"/>
      <c r="K24" s="122">
        <v>1000</v>
      </c>
      <c r="L24" s="125"/>
      <c r="M24" s="123"/>
      <c r="N24" s="126"/>
      <c r="O24" s="123"/>
      <c r="P24" s="127" t="s">
        <v>115</v>
      </c>
      <c r="Q24" s="120">
        <v>44803</v>
      </c>
    </row>
    <row r="25" spans="1:17" ht="15.75" x14ac:dyDescent="0.3">
      <c r="A25" s="33"/>
      <c r="B25" s="117"/>
      <c r="C25" s="118"/>
      <c r="D25" s="117"/>
      <c r="E25" s="119"/>
      <c r="F25" s="120"/>
      <c r="G25" s="121"/>
      <c r="H25" s="122"/>
      <c r="I25" s="123"/>
      <c r="J25" s="124"/>
      <c r="K25" s="122"/>
      <c r="L25" s="125"/>
      <c r="M25" s="123"/>
      <c r="N25" s="126"/>
      <c r="O25" s="123"/>
      <c r="P25" s="127"/>
      <c r="Q25" s="120"/>
    </row>
    <row r="26" spans="1:17" ht="15.75" thickBot="1" x14ac:dyDescent="0.3">
      <c r="A26" s="32"/>
      <c r="B26" s="33"/>
      <c r="C26" s="34"/>
      <c r="D26" s="34"/>
      <c r="E26" s="33"/>
      <c r="F26" s="35"/>
      <c r="G26" s="36"/>
      <c r="H26" s="37"/>
      <c r="I26" s="38"/>
      <c r="J26" s="33"/>
      <c r="K26" s="39"/>
      <c r="L26" s="36"/>
      <c r="M26" s="33"/>
      <c r="N26" s="40"/>
      <c r="O26" s="33"/>
      <c r="P26" s="33"/>
      <c r="Q26" s="34"/>
    </row>
    <row r="27" spans="1:17" ht="15.75" thickBot="1" x14ac:dyDescent="0.3">
      <c r="A27" s="139" t="s">
        <v>18</v>
      </c>
      <c r="B27" s="140"/>
      <c r="C27" s="140"/>
      <c r="D27" s="140"/>
      <c r="E27" s="140"/>
      <c r="F27" s="140"/>
      <c r="G27" s="140"/>
      <c r="H27" s="41">
        <f>SUM(H7:H26)</f>
        <v>93000</v>
      </c>
      <c r="I27" s="42">
        <f>SUM(I7:I26)</f>
        <v>0</v>
      </c>
      <c r="J27" s="41">
        <f>SUM(J11:J26)</f>
        <v>0</v>
      </c>
      <c r="K27" s="41">
        <f>SUM(K7:K26)</f>
        <v>93000</v>
      </c>
      <c r="L27" s="43"/>
      <c r="M27" s="44"/>
      <c r="N27" s="45"/>
      <c r="O27" s="46"/>
      <c r="P27" s="47"/>
      <c r="Q27" s="48"/>
    </row>
    <row r="28" spans="1:17" x14ac:dyDescent="0.25">
      <c r="A28" s="49"/>
      <c r="B28" s="49"/>
      <c r="C28" s="50"/>
      <c r="D28" s="50"/>
      <c r="E28" s="50"/>
      <c r="F28" s="51"/>
      <c r="G28" s="49"/>
      <c r="H28" s="49"/>
      <c r="I28" s="49"/>
      <c r="J28" s="49"/>
      <c r="K28" s="105">
        <f>+H27+I27-K27</f>
        <v>0</v>
      </c>
      <c r="L28" s="49"/>
      <c r="M28" s="49"/>
      <c r="N28" s="49"/>
      <c r="O28" s="49"/>
      <c r="P28" s="49"/>
      <c r="Q28" s="49"/>
    </row>
    <row r="29" spans="1:17" x14ac:dyDescent="0.25">
      <c r="A29" s="106"/>
      <c r="B29" s="107"/>
      <c r="C29" s="51"/>
      <c r="D29" s="51"/>
      <c r="E29" s="51"/>
      <c r="F29" s="51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</row>
    <row r="30" spans="1:17" x14ac:dyDescent="0.25">
      <c r="A30" s="106"/>
      <c r="B30" s="107"/>
      <c r="C30" s="51"/>
      <c r="D30" s="51"/>
      <c r="E30" s="51"/>
      <c r="F30" s="51"/>
      <c r="G30" s="107"/>
      <c r="H30" s="107"/>
      <c r="I30" s="107"/>
      <c r="J30" s="107"/>
      <c r="K30" s="107"/>
      <c r="L30" s="107"/>
      <c r="M30" s="107"/>
      <c r="N30" s="107"/>
      <c r="O30" s="107"/>
      <c r="P30" s="108"/>
      <c r="Q30" s="107"/>
    </row>
    <row r="31" spans="1:17" x14ac:dyDescent="0.25">
      <c r="A31" s="106"/>
      <c r="B31" s="107"/>
      <c r="C31" s="51"/>
      <c r="D31" s="51"/>
      <c r="E31" s="51"/>
      <c r="F31" s="51"/>
      <c r="G31" s="107"/>
      <c r="H31" s="107"/>
      <c r="I31" s="107"/>
      <c r="J31" s="107"/>
      <c r="K31" s="107"/>
      <c r="L31" s="107"/>
      <c r="M31" s="107"/>
      <c r="N31" s="107"/>
      <c r="O31" s="107"/>
      <c r="P31" s="108"/>
      <c r="Q31" s="107"/>
    </row>
    <row r="32" spans="1:17" x14ac:dyDescent="0.25">
      <c r="A32" s="107"/>
      <c r="B32" s="107"/>
      <c r="C32" s="51"/>
      <c r="D32" s="51"/>
      <c r="E32" s="51"/>
      <c r="F32" s="51"/>
      <c r="G32" s="107"/>
      <c r="H32" s="107"/>
      <c r="I32" s="107"/>
      <c r="J32" s="107"/>
      <c r="K32" s="107"/>
      <c r="L32" s="107"/>
      <c r="M32" s="107"/>
      <c r="N32" s="107"/>
      <c r="O32" s="107"/>
      <c r="P32" s="108"/>
      <c r="Q32" s="107"/>
    </row>
    <row r="33" spans="1:17" x14ac:dyDescent="0.25">
      <c r="A33" s="109" t="s">
        <v>45</v>
      </c>
      <c r="B33" s="107"/>
      <c r="C33" s="51"/>
      <c r="D33" s="51"/>
      <c r="E33" s="51"/>
      <c r="F33" s="109"/>
      <c r="G33" s="109" t="s">
        <v>45</v>
      </c>
      <c r="H33" s="110"/>
      <c r="I33" s="110"/>
      <c r="J33" s="111"/>
      <c r="K33" s="110" t="s">
        <v>46</v>
      </c>
      <c r="L33" s="111" t="s">
        <v>47</v>
      </c>
      <c r="M33" s="112"/>
      <c r="N33" s="107"/>
      <c r="O33" s="107"/>
      <c r="P33" s="108"/>
      <c r="Q33" s="107"/>
    </row>
    <row r="34" spans="1:17" x14ac:dyDescent="0.25">
      <c r="A34" s="1"/>
      <c r="B34" s="1"/>
      <c r="C34" s="2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2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2"/>
      <c r="D36" s="2"/>
      <c r="E36" s="2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2"/>
      <c r="D37" s="2"/>
      <c r="E37" s="2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2"/>
      <c r="D38" s="2"/>
      <c r="E38" s="2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33.75" customHeight="1" x14ac:dyDescent="0.25">
      <c r="A39" s="138" t="s">
        <v>19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</row>
    <row r="40" spans="1:17" x14ac:dyDescent="0.25">
      <c r="A40" s="49"/>
      <c r="B40" s="49"/>
      <c r="C40" s="50"/>
      <c r="D40" s="50"/>
      <c r="E40" s="50"/>
      <c r="F40" s="51"/>
      <c r="G40" s="49"/>
      <c r="H40" s="49"/>
      <c r="I40" s="49"/>
      <c r="J40" s="49"/>
      <c r="K40" s="52"/>
      <c r="L40" s="49"/>
      <c r="M40" s="49"/>
      <c r="N40" s="49"/>
      <c r="O40" s="49"/>
      <c r="P40" s="49"/>
      <c r="Q40" s="49"/>
    </row>
    <row r="41" spans="1:17" x14ac:dyDescent="0.25">
      <c r="A41" s="1"/>
      <c r="B41" s="1"/>
      <c r="C41" s="1"/>
      <c r="D41" s="1"/>
      <c r="E41" s="1"/>
      <c r="F41" s="1"/>
      <c r="G41" s="132" t="s">
        <v>0</v>
      </c>
      <c r="H41" s="132"/>
      <c r="I41" s="132"/>
      <c r="J41" s="132"/>
      <c r="K41" s="132"/>
    </row>
    <row r="42" spans="1:17" x14ac:dyDescent="0.25">
      <c r="A42" s="1"/>
      <c r="B42" s="1"/>
      <c r="C42" s="1"/>
      <c r="D42" s="1"/>
      <c r="E42" s="1"/>
      <c r="F42" s="1"/>
      <c r="G42" s="132" t="s">
        <v>1</v>
      </c>
      <c r="H42" s="132"/>
      <c r="I42" s="132"/>
      <c r="J42" s="132"/>
      <c r="K42" s="132"/>
    </row>
    <row r="43" spans="1:17" x14ac:dyDescent="0.25">
      <c r="A43" s="1"/>
      <c r="B43" s="1"/>
      <c r="C43" s="1"/>
      <c r="D43" s="1"/>
      <c r="E43" s="1"/>
      <c r="F43" s="1"/>
      <c r="G43" s="132" t="s">
        <v>79</v>
      </c>
      <c r="H43" s="132"/>
      <c r="I43" s="132"/>
      <c r="J43" s="132"/>
      <c r="K43" s="132"/>
    </row>
    <row r="44" spans="1:1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ht="15.75" thickBot="1" x14ac:dyDescent="0.3">
      <c r="A45" s="1"/>
      <c r="B45" s="1"/>
      <c r="C45" s="1"/>
      <c r="D45" s="1"/>
      <c r="E45" s="1"/>
      <c r="F45" s="1"/>
      <c r="G45" s="53" t="s">
        <v>2</v>
      </c>
      <c r="H45" s="54" t="s">
        <v>20</v>
      </c>
      <c r="I45" s="54" t="s">
        <v>44</v>
      </c>
      <c r="J45" s="55" t="s">
        <v>21</v>
      </c>
      <c r="K45" s="56" t="s">
        <v>22</v>
      </c>
    </row>
    <row r="46" spans="1:17" x14ac:dyDescent="0.25">
      <c r="A46" s="1"/>
      <c r="B46" s="1"/>
      <c r="C46" s="1"/>
      <c r="D46" s="1"/>
      <c r="E46" s="1"/>
      <c r="F46" s="1"/>
      <c r="G46" s="57">
        <v>1</v>
      </c>
      <c r="H46" s="99" t="s">
        <v>116</v>
      </c>
      <c r="I46" s="58" t="s">
        <v>118</v>
      </c>
      <c r="J46" s="59">
        <v>44739</v>
      </c>
      <c r="K46" s="60">
        <v>8740.02</v>
      </c>
    </row>
    <row r="47" spans="1:17" x14ac:dyDescent="0.25">
      <c r="A47" s="1"/>
      <c r="B47" s="1"/>
      <c r="C47" s="1"/>
      <c r="D47" s="1"/>
      <c r="E47" s="1"/>
      <c r="F47" s="1"/>
      <c r="G47" s="57">
        <v>2</v>
      </c>
      <c r="H47" s="99" t="s">
        <v>117</v>
      </c>
      <c r="I47" s="58" t="s">
        <v>119</v>
      </c>
      <c r="J47" s="100">
        <v>44753</v>
      </c>
      <c r="K47" s="101">
        <v>8943.25</v>
      </c>
    </row>
    <row r="48" spans="1:17" x14ac:dyDescent="0.25">
      <c r="A48" s="1"/>
      <c r="B48" s="1"/>
      <c r="C48" s="1"/>
      <c r="D48" s="1"/>
      <c r="E48" s="1"/>
      <c r="F48" s="1"/>
      <c r="G48" s="57">
        <v>3</v>
      </c>
      <c r="H48" s="99" t="s">
        <v>122</v>
      </c>
      <c r="I48" s="58" t="s">
        <v>120</v>
      </c>
      <c r="J48" s="100">
        <v>44753</v>
      </c>
      <c r="K48" s="101">
        <v>18839.09</v>
      </c>
    </row>
    <row r="49" spans="1:14" x14ac:dyDescent="0.25">
      <c r="A49" s="1"/>
      <c r="B49" s="1"/>
      <c r="C49" s="1"/>
      <c r="D49" s="1"/>
      <c r="E49" s="1"/>
      <c r="F49" s="1"/>
      <c r="G49" s="57">
        <v>4</v>
      </c>
      <c r="H49" s="99" t="s">
        <v>123</v>
      </c>
      <c r="I49" s="58" t="s">
        <v>121</v>
      </c>
      <c r="J49" s="100">
        <v>44761</v>
      </c>
      <c r="K49" s="101">
        <v>40780</v>
      </c>
    </row>
    <row r="50" spans="1:14" x14ac:dyDescent="0.25">
      <c r="A50" s="1"/>
      <c r="B50" s="1"/>
      <c r="C50" s="1"/>
      <c r="D50" s="1"/>
      <c r="E50" s="1"/>
      <c r="F50" s="1"/>
      <c r="G50" s="57"/>
      <c r="H50" s="61"/>
      <c r="I50" s="62"/>
      <c r="J50" s="63"/>
      <c r="K50" s="64"/>
    </row>
    <row r="51" spans="1:14" ht="15.75" thickBot="1" x14ac:dyDescent="0.3">
      <c r="A51" s="1"/>
      <c r="B51" s="1"/>
      <c r="C51" s="1"/>
      <c r="D51" s="1"/>
      <c r="E51" s="1"/>
      <c r="F51" s="1"/>
      <c r="G51" s="65"/>
      <c r="H51" s="66"/>
      <c r="I51" s="67"/>
      <c r="J51" s="68"/>
      <c r="K51" s="69"/>
    </row>
    <row r="52" spans="1:14" ht="15.75" thickBot="1" x14ac:dyDescent="0.3">
      <c r="A52" s="1"/>
      <c r="B52" s="1"/>
      <c r="C52" s="1"/>
      <c r="D52" s="1"/>
      <c r="E52" s="1"/>
      <c r="F52" s="1"/>
      <c r="G52" s="133" t="s">
        <v>23</v>
      </c>
      <c r="H52" s="134"/>
      <c r="I52" s="134"/>
      <c r="J52" s="135"/>
      <c r="K52" s="102">
        <f>SUM(K46:K51)</f>
        <v>77302.36</v>
      </c>
    </row>
    <row r="57" spans="1:14" x14ac:dyDescent="0.25">
      <c r="B57" s="103"/>
      <c r="C57" s="103"/>
      <c r="D57" s="103"/>
      <c r="E57" s="103"/>
      <c r="F57" s="136" t="s">
        <v>0</v>
      </c>
      <c r="G57" s="136"/>
      <c r="H57" s="136"/>
      <c r="I57" s="136"/>
      <c r="J57" s="136"/>
      <c r="K57" s="136"/>
      <c r="L57" s="136"/>
      <c r="M57" s="136"/>
      <c r="N57" s="136"/>
    </row>
    <row r="58" spans="1:14" x14ac:dyDescent="0.25">
      <c r="B58" s="103"/>
      <c r="C58" s="103"/>
      <c r="D58" s="103"/>
      <c r="E58" s="103"/>
      <c r="F58" s="136" t="s">
        <v>24</v>
      </c>
      <c r="G58" s="136"/>
      <c r="H58" s="136"/>
      <c r="I58" s="136"/>
      <c r="J58" s="136"/>
      <c r="K58" s="136"/>
      <c r="L58" s="136"/>
      <c r="M58" s="136"/>
      <c r="N58" s="136"/>
    </row>
    <row r="59" spans="1:14" x14ac:dyDescent="0.25">
      <c r="B59" s="103"/>
      <c r="C59" s="103"/>
      <c r="D59" s="103"/>
      <c r="E59" s="103"/>
      <c r="F59" s="136" t="s">
        <v>80</v>
      </c>
      <c r="G59" s="136"/>
      <c r="H59" s="136"/>
      <c r="I59" s="136"/>
      <c r="J59" s="136"/>
      <c r="K59" s="136"/>
      <c r="L59" s="136"/>
      <c r="M59" s="136"/>
      <c r="N59" s="136"/>
    </row>
    <row r="60" spans="1:14" x14ac:dyDescent="0.25">
      <c r="B60" s="103"/>
      <c r="C60" s="103"/>
      <c r="D60" s="103"/>
      <c r="E60" s="103"/>
      <c r="F60" s="136" t="s">
        <v>25</v>
      </c>
      <c r="G60" s="136"/>
      <c r="H60" s="136"/>
      <c r="I60" s="136"/>
      <c r="J60" s="136"/>
      <c r="K60" s="136"/>
      <c r="L60" s="136"/>
      <c r="M60" s="136"/>
      <c r="N60" s="136"/>
    </row>
    <row r="61" spans="1:14" ht="15.75" thickBot="1" x14ac:dyDescent="0.3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</row>
    <row r="62" spans="1:14" ht="15.75" thickBot="1" x14ac:dyDescent="0.3">
      <c r="B62" s="70"/>
      <c r="C62" s="70"/>
      <c r="D62" s="70"/>
      <c r="E62" s="71"/>
      <c r="F62" s="71"/>
      <c r="G62" s="71"/>
      <c r="H62" s="72"/>
      <c r="I62" s="129" t="s">
        <v>26</v>
      </c>
      <c r="J62" s="130"/>
      <c r="K62" s="130"/>
      <c r="L62" s="130"/>
      <c r="M62" s="130"/>
      <c r="N62" s="137"/>
    </row>
    <row r="63" spans="1:14" ht="23.25" x14ac:dyDescent="0.25">
      <c r="B63" s="73"/>
      <c r="C63" s="73"/>
      <c r="D63" s="73"/>
      <c r="E63" s="72"/>
      <c r="F63" s="74" t="s">
        <v>27</v>
      </c>
      <c r="G63" s="75" t="s">
        <v>28</v>
      </c>
      <c r="H63" s="75" t="s">
        <v>29</v>
      </c>
      <c r="I63" s="75" t="s">
        <v>29</v>
      </c>
      <c r="J63" s="76" t="s">
        <v>30</v>
      </c>
      <c r="K63" s="75" t="s">
        <v>31</v>
      </c>
      <c r="L63" s="75" t="s">
        <v>32</v>
      </c>
      <c r="M63" s="76" t="s">
        <v>33</v>
      </c>
      <c r="N63" s="77" t="s">
        <v>34</v>
      </c>
    </row>
    <row r="64" spans="1:14" ht="34.5" x14ac:dyDescent="0.25">
      <c r="B64" s="103"/>
      <c r="C64" s="103"/>
      <c r="D64" s="103"/>
      <c r="E64" s="78"/>
      <c r="F64" s="79">
        <v>1</v>
      </c>
      <c r="G64" s="80" t="s">
        <v>35</v>
      </c>
      <c r="H64" s="81" t="s">
        <v>36</v>
      </c>
      <c r="I64" s="82" t="s">
        <v>37</v>
      </c>
      <c r="J64" s="83">
        <v>118383.06</v>
      </c>
      <c r="K64" s="84">
        <v>78115.360000000001</v>
      </c>
      <c r="L64" s="85">
        <v>52033.31</v>
      </c>
      <c r="M64" s="85">
        <v>144465.10999999999</v>
      </c>
      <c r="N64" s="86">
        <f>+M64</f>
        <v>144465.10999999999</v>
      </c>
    </row>
    <row r="65" spans="2:14" ht="45.75" x14ac:dyDescent="0.25">
      <c r="B65" s="70"/>
      <c r="C65" s="87"/>
      <c r="D65" s="88"/>
      <c r="E65" s="78"/>
      <c r="F65" s="79">
        <v>2</v>
      </c>
      <c r="G65" s="80" t="s">
        <v>35</v>
      </c>
      <c r="H65" s="81" t="s">
        <v>38</v>
      </c>
      <c r="I65" s="82" t="s">
        <v>39</v>
      </c>
      <c r="J65" s="83">
        <v>24563.31</v>
      </c>
      <c r="K65" s="85">
        <v>2.09</v>
      </c>
      <c r="L65" s="85">
        <v>2.09</v>
      </c>
      <c r="M65" s="85">
        <v>24563.31</v>
      </c>
      <c r="N65" s="86">
        <f>J65+K65-L65</f>
        <v>24563.31</v>
      </c>
    </row>
    <row r="66" spans="2:14" ht="34.5" x14ac:dyDescent="0.25">
      <c r="B66" s="70"/>
      <c r="C66" s="87"/>
      <c r="D66" s="88"/>
      <c r="E66" s="78"/>
      <c r="F66" s="79">
        <v>3</v>
      </c>
      <c r="G66" s="80" t="s">
        <v>35</v>
      </c>
      <c r="H66" s="81" t="s">
        <v>40</v>
      </c>
      <c r="I66" s="82" t="s">
        <v>41</v>
      </c>
      <c r="J66" s="83">
        <v>53000</v>
      </c>
      <c r="K66" s="85">
        <v>93000</v>
      </c>
      <c r="L66" s="85">
        <v>53000</v>
      </c>
      <c r="M66" s="85">
        <v>93000</v>
      </c>
      <c r="N66" s="86">
        <f>+M66</f>
        <v>93000</v>
      </c>
    </row>
    <row r="67" spans="2:14" ht="34.5" x14ac:dyDescent="0.25">
      <c r="B67" s="70"/>
      <c r="C67" s="87"/>
      <c r="D67" s="88"/>
      <c r="E67" s="78"/>
      <c r="F67" s="79">
        <v>4</v>
      </c>
      <c r="G67" s="80" t="s">
        <v>35</v>
      </c>
      <c r="H67" s="81" t="s">
        <v>42</v>
      </c>
      <c r="I67" s="82" t="s">
        <v>43</v>
      </c>
      <c r="J67" s="83">
        <v>0</v>
      </c>
      <c r="K67" s="85">
        <v>12313.9</v>
      </c>
      <c r="L67" s="85">
        <v>12313.9</v>
      </c>
      <c r="M67" s="85">
        <v>0</v>
      </c>
      <c r="N67" s="86">
        <f>J67+K67-L67</f>
        <v>0</v>
      </c>
    </row>
    <row r="68" spans="2:14" ht="15.75" thickBot="1" x14ac:dyDescent="0.3">
      <c r="B68" s="70"/>
      <c r="C68" s="89"/>
      <c r="D68" s="89"/>
      <c r="E68" s="78"/>
      <c r="F68" s="90"/>
      <c r="G68" s="91"/>
      <c r="H68" s="92"/>
      <c r="I68" s="92"/>
      <c r="J68" s="93"/>
      <c r="K68" s="94"/>
      <c r="L68" s="94"/>
      <c r="M68" s="94"/>
      <c r="N68" s="95"/>
    </row>
    <row r="69" spans="2:14" ht="15.75" thickBot="1" x14ac:dyDescent="0.3">
      <c r="B69" s="70"/>
      <c r="C69" s="89"/>
      <c r="D69" s="89"/>
      <c r="E69" s="71"/>
      <c r="F69" s="129" t="s">
        <v>18</v>
      </c>
      <c r="G69" s="130"/>
      <c r="H69" s="130"/>
      <c r="I69" s="131"/>
      <c r="J69" s="96">
        <f>SUM(J64:J68)</f>
        <v>195946.37</v>
      </c>
      <c r="K69" s="96">
        <f>SUM(K64:K68)</f>
        <v>183431.35</v>
      </c>
      <c r="L69" s="97">
        <f>SUM(L64:L68)</f>
        <v>117349.29999999999</v>
      </c>
      <c r="M69" s="97">
        <f>SUM(M64:M68)</f>
        <v>262028.41999999998</v>
      </c>
      <c r="N69" s="98">
        <f>SUM(N64:N68)</f>
        <v>262028.41999999998</v>
      </c>
    </row>
  </sheetData>
  <mergeCells count="16">
    <mergeCell ref="A1:Q1"/>
    <mergeCell ref="F69:I69"/>
    <mergeCell ref="G41:K41"/>
    <mergeCell ref="G42:K42"/>
    <mergeCell ref="G43:K43"/>
    <mergeCell ref="G52:J52"/>
    <mergeCell ref="F60:N60"/>
    <mergeCell ref="F57:N57"/>
    <mergeCell ref="F58:N58"/>
    <mergeCell ref="F59:N59"/>
    <mergeCell ref="I62:N62"/>
    <mergeCell ref="A39:Q39"/>
    <mergeCell ref="A2:Q2"/>
    <mergeCell ref="A3:Q3"/>
    <mergeCell ref="A4:Q4"/>
    <mergeCell ref="A27:G27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2022-09-06T15:45:16Z</cp:lastPrinted>
  <dcterms:created xsi:type="dcterms:W3CDTF">2018-07-20T20:07:43Z</dcterms:created>
  <dcterms:modified xsi:type="dcterms:W3CDTF">2022-09-06T15:45:23Z</dcterms:modified>
</cp:coreProperties>
</file>