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NOVIEMBRE\"/>
    </mc:Choice>
  </mc:AlternateContent>
  <xr:revisionPtr revIDLastSave="0" documentId="13_ncr:1_{018FD4B9-1703-4FF9-8391-F6A5C97EB88B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NOVIEMBRE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7" i="152" l="1"/>
  <c r="K19" i="152"/>
  <c r="K18" i="152"/>
  <c r="K17" i="152"/>
  <c r="K16" i="152"/>
  <c r="K15" i="152"/>
  <c r="K12" i="152"/>
  <c r="K13" i="152"/>
  <c r="K11" i="152"/>
  <c r="K10" i="152"/>
  <c r="K9" i="152" l="1"/>
  <c r="K8" i="152"/>
  <c r="H60" i="152"/>
  <c r="J60" i="152"/>
  <c r="I60" i="152"/>
  <c r="L60" i="152"/>
  <c r="H20" i="152"/>
  <c r="J20" i="152" l="1"/>
  <c r="I20" i="152"/>
  <c r="K20" i="152" l="1"/>
  <c r="K59" i="152"/>
  <c r="K58" i="152"/>
  <c r="K56" i="152"/>
  <c r="K60" i="152" l="1"/>
  <c r="C29" i="152"/>
</calcChain>
</file>

<file path=xl/sharedStrings.xml><?xml version="1.0" encoding="utf-8"?>
<sst xmlns="http://schemas.openxmlformats.org/spreadsheetml/2006/main" count="118" uniqueCount="100">
  <si>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</si>
  <si>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</si>
  <si>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</si>
  <si>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</si>
  <si>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</si>
  <si>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</si>
  <si>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</si>
  <si>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</si>
  <si>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</si>
  <si>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</si>
  <si>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</si>
  <si>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</si>
  <si>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</si>
  <si>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</si>
  <si>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</si>
  <si>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</si>
  <si>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</si>
  <si>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</si>
  <si>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</si>
  <si>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</si>
  <si>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</si>
  <si>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</si>
  <si>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</si>
  <si>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</si>
  <si>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</si>
  <si>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</si>
  <si>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</si>
  <si>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</si>
  <si>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</si>
  <si>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</si>
  <si>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</si>
  <si>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</si>
  <si>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</si>
  <si>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</si>
  <si>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</si>
  <si>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</si>
  <si>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</si>
  <si>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</si>
  <si>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</si>
  <si>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</si>
  <si>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</si>
  <si>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</si>
  <si>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</si>
  <si>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</si>
  <si>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</si>
  <si>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</si>
  <si>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</si>
  <si>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REGISTRO Y CONTROL DE PAGO DE MULTAS DEL MES DE NOVIEMBRE DE 2023  (Ingresos Privativos)</t>
  </si>
  <si>
    <t>Capitalización de Intereses del mes de noviembre de 2023.</t>
  </si>
  <si>
    <t>AL 30 DE NOVIEMBRE DE 2023</t>
  </si>
  <si>
    <t>2602492-6</t>
  </si>
  <si>
    <t>ACDO. GUB. 408/2014,  ARTI. 4, LIT. N</t>
  </si>
  <si>
    <t>JOSE LUIS ROCA ALVAREZ</t>
  </si>
  <si>
    <t>C-379BPX</t>
  </si>
  <si>
    <t>CHN 15786413</t>
  </si>
  <si>
    <t>689143-8</t>
  </si>
  <si>
    <t>EXP. 11-2023</t>
  </si>
  <si>
    <t xml:space="preserve">DE CONFORMIDAD A LA PROVIDENCIA No. 070-2023 RENOVACION DE LICENCIA EXTEMPORANEA DE TRANSPORTE EXTRAURBANO DE PASAJEROS POR CARRETERA </t>
  </si>
  <si>
    <t>MARCO ANTONIO CANIZ SOSA</t>
  </si>
  <si>
    <t>PROVIDENCIA No. 070-2023</t>
  </si>
  <si>
    <t>CHN 15809552</t>
  </si>
  <si>
    <t>6907938-2</t>
  </si>
  <si>
    <t xml:space="preserve">ACDO. GUB. 225/2012 ARTI. 55, LIT. i  </t>
  </si>
  <si>
    <t>ADENNI ISAAC RIVAS</t>
  </si>
  <si>
    <t>C-483BHG</t>
  </si>
  <si>
    <t>TRANSFERENCIA No. 00193096</t>
  </si>
  <si>
    <t>5525719-4</t>
  </si>
  <si>
    <t>DANY ABEL LOPEZ ESCOBAR</t>
  </si>
  <si>
    <t>C-596BNP</t>
  </si>
  <si>
    <t>CHN 15368987</t>
  </si>
  <si>
    <t>1790389-0</t>
  </si>
  <si>
    <t>CUARTO ABONO A REMISION 5970 QUEDANDO PENDIENTES DOS ABONOS DE Q3000.00, SEGÚN REC. 5969-2023</t>
  </si>
  <si>
    <t>JOSE DOMINGO TZIO GONZALEZ</t>
  </si>
  <si>
    <t>C-035BQV</t>
  </si>
  <si>
    <t>CHN 15820018</t>
  </si>
  <si>
    <t>4267756-4</t>
  </si>
  <si>
    <t xml:space="preserve"> ACDO. GUB. 408-2014, ARTI. 4, LITE. N</t>
  </si>
  <si>
    <t>MIRIAM ALICIA CHAJON DE BARILLAS</t>
  </si>
  <si>
    <t>C-985BBP</t>
  </si>
  <si>
    <t>CHN 15521554</t>
  </si>
  <si>
    <t>3688895-6</t>
  </si>
  <si>
    <t>TRANSPORTES TROPICANA, S.A.</t>
  </si>
  <si>
    <t>C-310BCF</t>
  </si>
  <si>
    <t>CHN 15758372</t>
  </si>
  <si>
    <t>8069011-4</t>
  </si>
  <si>
    <t>KAROLD ORTIZ MUÑOZ</t>
  </si>
  <si>
    <t>C-520BCS</t>
  </si>
  <si>
    <t>CHN 15521592</t>
  </si>
  <si>
    <t>CHN 15747974</t>
  </si>
  <si>
    <t>578061-6</t>
  </si>
  <si>
    <t>ACDO GUB.408-2014, ART. 4, LIT. P</t>
  </si>
  <si>
    <t>LUIS ENRIQUE MONTERROSO OROZCO</t>
  </si>
  <si>
    <t>C-541BLY</t>
  </si>
  <si>
    <t>CHN 15521612</t>
  </si>
  <si>
    <t>C-045BDZ</t>
  </si>
  <si>
    <t>CHN 15521611</t>
  </si>
  <si>
    <t>ACDO. GUB. 408/2014,  ARTI. 4, LIT. P</t>
  </si>
  <si>
    <t>CHN 15521610</t>
  </si>
  <si>
    <t>REGISTRO Y CONTROL INGRESOS POR CAPITALIZACION DE INTERESES DEL MES NOVIEMBRE DE 2023  (Intereses)</t>
  </si>
  <si>
    <t>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</si>
</sst>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108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4" fillId="0" borderId="0" xfId="0" applyFont="1"/>
    <xf numFmtId="0" fontId="4" fillId="3" borderId="6" xfId="0" applyFont="1" applyFill="1" applyBorder="1"/>
    <xf numFmtId="43" fontId="7" fillId="3" borderId="1" xfId="7" applyFont="1" applyFill="1" applyBorder="1" applyAlignment="1">
      <alignment vertical="center"/>
    </xf>
    <xf numFmtId="0" fontId="15" fillId="0" borderId="0" xfId="0" applyFont="1"/>
    <xf numFmtId="0" fontId="4" fillId="3" borderId="5" xfId="0" applyFont="1" applyFill="1" applyBorder="1"/>
    <xf numFmtId="0" fontId="4" fillId="3" borderId="4" xfId="0" applyFont="1" applyFill="1" applyBorder="1"/>
    <xf numFmtId="0" fontId="7" fillId="3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6" fillId="0" borderId="0" xfId="0" applyFont="1"/>
    <xf numFmtId="0" fontId="3" fillId="0" borderId="1" xfId="0" applyFont="1" applyBorder="1" applyAlignment="1">
      <alignment horizontal="left" vertical="center" wrapText="1"/>
    </xf>
    <xf numFmtId="0" fontId="1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9" xfId="0" applyNumberFormat="1" applyFont="1" applyFill="1" applyBorder="1" applyAlignment="1">
      <alignment wrapText="1"/>
    </xf>
    <xf numFmtId="165" fontId="9" fillId="4" borderId="8" xfId="0" applyNumberFormat="1" applyFont="1" applyFill="1" applyBorder="1"/>
    <xf numFmtId="167" fontId="9" fillId="4" borderId="8" xfId="0" applyNumberFormat="1" applyFont="1" applyFill="1" applyBorder="1"/>
    <xf numFmtId="0" fontId="10" fillId="4" borderId="8" xfId="0" applyFont="1" applyFill="1" applyBorder="1" applyAlignment="1">
      <alignment wrapText="1"/>
    </xf>
    <xf numFmtId="49" fontId="5" fillId="4" borderId="8" xfId="0" applyNumberFormat="1" applyFont="1" applyFill="1" applyBorder="1"/>
    <xf numFmtId="168" fontId="5" fillId="4" borderId="8" xfId="0" applyNumberFormat="1" applyFont="1" applyFill="1" applyBorder="1"/>
    <xf numFmtId="0" fontId="5" fillId="4" borderId="8" xfId="0" applyFont="1" applyFill="1" applyBorder="1"/>
    <xf numFmtId="0" fontId="5" fillId="4" borderId="8" xfId="0" applyFont="1" applyFill="1" applyBorder="1" applyAlignment="1">
      <alignment wrapText="1"/>
    </xf>
    <xf numFmtId="0" fontId="18" fillId="4" borderId="0" xfId="0" applyFont="1" applyFill="1"/>
    <xf numFmtId="0" fontId="9" fillId="4" borderId="0" xfId="0" applyFont="1" applyFill="1" applyAlignment="1">
      <alignment horizontal="center"/>
    </xf>
    <xf numFmtId="165" fontId="9" fillId="4" borderId="0" xfId="0" applyNumberFormat="1" applyFont="1" applyFill="1"/>
    <xf numFmtId="167" fontId="9" fillId="4" borderId="0" xfId="0" applyNumberFormat="1" applyFont="1" applyFill="1"/>
    <xf numFmtId="0" fontId="10" fillId="4" borderId="0" xfId="0" applyFont="1" applyFill="1" applyAlignment="1">
      <alignment wrapText="1"/>
    </xf>
    <xf numFmtId="49" fontId="5" fillId="4" borderId="0" xfId="0" applyNumberFormat="1" applyFont="1" applyFill="1"/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14" fontId="5" fillId="4" borderId="8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3" fontId="3" fillId="4" borderId="10" xfId="7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4" fontId="3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29352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0"/>
          <a:ext cx="229352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0</xdr:rowOff>
    </xdr:from>
    <xdr:to>
      <xdr:col>15</xdr:col>
      <xdr:colOff>133350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43</xdr:row>
      <xdr:rowOff>114300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114300" y="11096625"/>
          <a:ext cx="1895475" cy="619125"/>
        </a:xfrm>
        <a:prstGeom prst="rect">
          <a:avLst/>
        </a:prstGeom>
      </xdr:spPr>
    </xdr:pic>
    <xdr:clientData/>
  </xdr:oneCellAnchor>
  <xdr:oneCellAnchor>
    <xdr:from>
      <xdr:col>14</xdr:col>
      <xdr:colOff>466725</xdr:colOff>
      <xdr:row>43</xdr:row>
      <xdr:rowOff>28575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868150" y="11010900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9"/>
  <sheetViews>
    <sheetView tabSelected="1" topLeftCell="A47" workbookViewId="0">
      <selection activeCell="G69" sqref="G69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0" customWidth="1"/>
    <col min="11" max="11" width="12.140625" customWidth="1"/>
    <col min="12" max="12" width="13" customWidth="1"/>
    <col min="13" max="13" width="9" customWidth="1"/>
    <col min="14" max="14" width="5.28515625" customWidth="1"/>
    <col min="15" max="15" width="9.42578125" customWidth="1"/>
    <col min="16" max="16" width="11.28515625" customWidth="1"/>
    <col min="17" max="17" width="9.28515625" customWidth="1"/>
  </cols>
  <sheetData>
    <row r="1" spans="1:17" x14ac:dyDescent="0.25">
      <c r="D1" s="98" t="s">
        <v>0</v>
      </c>
      <c r="E1" s="98"/>
      <c r="F1" s="98"/>
      <c r="G1" s="98"/>
      <c r="H1" s="98"/>
      <c r="I1" s="98"/>
      <c r="J1" s="98"/>
      <c r="K1" s="98"/>
      <c r="L1" s="98"/>
    </row>
    <row r="2" spans="1:17" x14ac:dyDescent="0.25">
      <c r="D2" s="98" t="s">
        <v>18</v>
      </c>
      <c r="E2" s="98"/>
      <c r="F2" s="98"/>
      <c r="G2" s="98"/>
      <c r="H2" s="98"/>
      <c r="I2" s="98"/>
      <c r="J2" s="98"/>
      <c r="K2" s="98"/>
      <c r="L2" s="98"/>
    </row>
    <row r="3" spans="1:17" ht="34.5" customHeight="1" x14ac:dyDescent="0.25">
      <c r="D3" s="99" t="s">
        <v>19</v>
      </c>
      <c r="E3" s="99"/>
      <c r="F3" s="99"/>
      <c r="G3" s="99"/>
      <c r="H3" s="99"/>
      <c r="I3" s="99"/>
      <c r="J3" s="99"/>
      <c r="K3" s="99"/>
      <c r="L3" s="99"/>
    </row>
    <row r="5" spans="1:17" x14ac:dyDescent="0.25">
      <c r="A5" s="100" t="s">
        <v>47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spans="1:17" x14ac:dyDescent="0.25">
      <c r="A6" s="100" t="s">
        <v>23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6" t="s">
        <v>12</v>
      </c>
      <c r="M7" s="2" t="s">
        <v>13</v>
      </c>
      <c r="N7" s="2" t="s">
        <v>3</v>
      </c>
      <c r="O7" s="2" t="s">
        <v>14</v>
      </c>
      <c r="P7" s="2" t="s">
        <v>15</v>
      </c>
      <c r="Q7" s="2" t="s">
        <v>16</v>
      </c>
    </row>
    <row r="8" spans="1:17" ht="37.5" customHeight="1" x14ac:dyDescent="0.25">
      <c r="A8" s="38">
        <v>1</v>
      </c>
      <c r="B8" s="38">
        <v>5975</v>
      </c>
      <c r="C8" s="39">
        <v>45237</v>
      </c>
      <c r="D8" s="38" t="s">
        <v>50</v>
      </c>
      <c r="E8" s="44">
        <v>5372</v>
      </c>
      <c r="F8" s="45">
        <v>44463</v>
      </c>
      <c r="G8" s="37" t="s">
        <v>51</v>
      </c>
      <c r="H8" s="74">
        <v>5000</v>
      </c>
      <c r="I8" s="75"/>
      <c r="J8" s="76"/>
      <c r="K8" s="42">
        <f>H8</f>
        <v>5000</v>
      </c>
      <c r="L8" s="7" t="s">
        <v>52</v>
      </c>
      <c r="M8" s="6"/>
      <c r="N8" s="78"/>
      <c r="O8" s="43" t="s">
        <v>53</v>
      </c>
      <c r="P8" s="34" t="s">
        <v>54</v>
      </c>
      <c r="Q8" s="41">
        <v>45232</v>
      </c>
    </row>
    <row r="9" spans="1:17" ht="37.5" customHeight="1" x14ac:dyDescent="0.3">
      <c r="A9" s="38">
        <v>2</v>
      </c>
      <c r="B9" s="38">
        <v>5976</v>
      </c>
      <c r="C9" s="39">
        <v>45238</v>
      </c>
      <c r="D9" s="38" t="s">
        <v>55</v>
      </c>
      <c r="E9" s="40" t="s">
        <v>56</v>
      </c>
      <c r="F9" s="41"/>
      <c r="G9" s="37" t="s">
        <v>57</v>
      </c>
      <c r="H9" s="74"/>
      <c r="I9" s="74">
        <v>10000</v>
      </c>
      <c r="J9" s="4"/>
      <c r="K9" s="42">
        <f>I9</f>
        <v>10000</v>
      </c>
      <c r="L9" s="79" t="s">
        <v>58</v>
      </c>
      <c r="M9" s="80"/>
      <c r="N9" s="5"/>
      <c r="O9" s="80" t="s">
        <v>59</v>
      </c>
      <c r="P9" s="34" t="s">
        <v>60</v>
      </c>
      <c r="Q9" s="41">
        <v>45236</v>
      </c>
    </row>
    <row r="10" spans="1:17" ht="44.25" customHeight="1" x14ac:dyDescent="0.3">
      <c r="A10" s="38">
        <v>3</v>
      </c>
      <c r="B10" s="38">
        <v>5977</v>
      </c>
      <c r="C10" s="39">
        <v>45244</v>
      </c>
      <c r="D10" s="38" t="s">
        <v>61</v>
      </c>
      <c r="E10" s="40">
        <v>4408</v>
      </c>
      <c r="F10" s="45">
        <v>43564</v>
      </c>
      <c r="G10" s="37" t="s">
        <v>62</v>
      </c>
      <c r="H10" s="74">
        <v>1000</v>
      </c>
      <c r="I10" s="75"/>
      <c r="J10" s="4"/>
      <c r="K10" s="42">
        <f>H10</f>
        <v>1000</v>
      </c>
      <c r="L10" s="7" t="s">
        <v>63</v>
      </c>
      <c r="M10" s="6"/>
      <c r="N10" s="5"/>
      <c r="O10" s="43" t="s">
        <v>64</v>
      </c>
      <c r="P10" s="34" t="s">
        <v>65</v>
      </c>
      <c r="Q10" s="41">
        <v>45243</v>
      </c>
    </row>
    <row r="11" spans="1:17" ht="38.25" customHeight="1" x14ac:dyDescent="0.3">
      <c r="A11" s="38">
        <v>4</v>
      </c>
      <c r="B11" s="38">
        <v>5978</v>
      </c>
      <c r="C11" s="39">
        <v>45245</v>
      </c>
      <c r="D11" s="38" t="s">
        <v>66</v>
      </c>
      <c r="E11" s="40">
        <v>3182</v>
      </c>
      <c r="F11" s="41">
        <v>43146</v>
      </c>
      <c r="G11" s="37" t="s">
        <v>62</v>
      </c>
      <c r="H11" s="74">
        <v>1000</v>
      </c>
      <c r="I11" s="75"/>
      <c r="J11" s="4"/>
      <c r="K11" s="42">
        <f>H11+I11+J11</f>
        <v>1000</v>
      </c>
      <c r="L11" s="7" t="s">
        <v>67</v>
      </c>
      <c r="M11" s="6"/>
      <c r="N11" s="5"/>
      <c r="O11" s="43" t="s">
        <v>68</v>
      </c>
      <c r="P11" s="34" t="s">
        <v>69</v>
      </c>
      <c r="Q11" s="41">
        <v>45244</v>
      </c>
    </row>
    <row r="12" spans="1:17" ht="38.25" customHeight="1" x14ac:dyDescent="0.3">
      <c r="A12" s="82">
        <v>5</v>
      </c>
      <c r="B12" s="82">
        <v>5979</v>
      </c>
      <c r="C12" s="83">
        <v>45250</v>
      </c>
      <c r="D12" s="82" t="s">
        <v>80</v>
      </c>
      <c r="E12" s="44">
        <v>5473</v>
      </c>
      <c r="F12" s="45">
        <v>44539</v>
      </c>
      <c r="G12" s="88" t="s">
        <v>51</v>
      </c>
      <c r="H12" s="74">
        <v>3000</v>
      </c>
      <c r="I12" s="75"/>
      <c r="J12" s="84"/>
      <c r="K12" s="74">
        <f>H12</f>
        <v>3000</v>
      </c>
      <c r="L12" s="85" t="s">
        <v>81</v>
      </c>
      <c r="M12" s="75"/>
      <c r="N12" s="86"/>
      <c r="O12" s="87" t="s">
        <v>82</v>
      </c>
      <c r="P12" s="88" t="s">
        <v>83</v>
      </c>
      <c r="Q12" s="45">
        <v>45247</v>
      </c>
    </row>
    <row r="13" spans="1:17" ht="45" customHeight="1" x14ac:dyDescent="0.3">
      <c r="A13" s="38">
        <v>6</v>
      </c>
      <c r="B13" s="38">
        <v>5980</v>
      </c>
      <c r="C13" s="39">
        <v>45251</v>
      </c>
      <c r="D13" s="38" t="s">
        <v>70</v>
      </c>
      <c r="E13" s="40">
        <v>5970</v>
      </c>
      <c r="F13" s="41">
        <v>44740</v>
      </c>
      <c r="G13" s="34" t="s">
        <v>71</v>
      </c>
      <c r="H13" s="74">
        <v>3000</v>
      </c>
      <c r="I13" s="75"/>
      <c r="J13" s="4"/>
      <c r="K13" s="42">
        <f>H13</f>
        <v>3000</v>
      </c>
      <c r="L13" s="7" t="s">
        <v>72</v>
      </c>
      <c r="M13" s="6"/>
      <c r="N13" s="5"/>
      <c r="O13" s="43" t="s">
        <v>73</v>
      </c>
      <c r="P13" s="34" t="s">
        <v>74</v>
      </c>
      <c r="Q13" s="41">
        <v>45251</v>
      </c>
    </row>
    <row r="14" spans="1:17" ht="37.5" customHeight="1" x14ac:dyDescent="0.3">
      <c r="A14" s="38">
        <v>7</v>
      </c>
      <c r="B14" s="89">
        <v>5981</v>
      </c>
      <c r="C14" s="90">
        <v>45252</v>
      </c>
      <c r="D14" s="90" t="s">
        <v>75</v>
      </c>
      <c r="E14" s="91">
        <v>4523</v>
      </c>
      <c r="F14" s="90">
        <v>43607</v>
      </c>
      <c r="G14" s="37" t="s">
        <v>76</v>
      </c>
      <c r="H14" s="42">
        <v>5000</v>
      </c>
      <c r="I14" s="7"/>
      <c r="J14" s="6"/>
      <c r="K14" s="42">
        <v>5000</v>
      </c>
      <c r="L14" s="7" t="s">
        <v>77</v>
      </c>
      <c r="M14" s="6"/>
      <c r="N14" s="5"/>
      <c r="O14" s="81" t="s">
        <v>78</v>
      </c>
      <c r="P14" s="34" t="s">
        <v>79</v>
      </c>
      <c r="Q14" s="41">
        <v>45252</v>
      </c>
    </row>
    <row r="15" spans="1:17" ht="37.5" customHeight="1" x14ac:dyDescent="0.3">
      <c r="A15" s="38">
        <v>8</v>
      </c>
      <c r="B15" s="38">
        <v>5982</v>
      </c>
      <c r="C15" s="39">
        <v>45258</v>
      </c>
      <c r="D15" s="38" t="s">
        <v>84</v>
      </c>
      <c r="E15" s="40">
        <v>3938</v>
      </c>
      <c r="F15" s="41">
        <v>43575</v>
      </c>
      <c r="G15" s="88" t="s">
        <v>62</v>
      </c>
      <c r="H15" s="74">
        <v>1000</v>
      </c>
      <c r="I15" s="75"/>
      <c r="J15" s="4"/>
      <c r="K15" s="42">
        <f t="shared" ref="K15:K19" si="0">H15</f>
        <v>1000</v>
      </c>
      <c r="L15" s="7" t="s">
        <v>85</v>
      </c>
      <c r="M15" s="6"/>
      <c r="N15" s="5"/>
      <c r="O15" s="43" t="s">
        <v>86</v>
      </c>
      <c r="P15" s="34" t="s">
        <v>87</v>
      </c>
      <c r="Q15" s="41">
        <v>45257</v>
      </c>
    </row>
    <row r="16" spans="1:17" ht="37.5" customHeight="1" x14ac:dyDescent="0.3">
      <c r="A16" s="38">
        <v>9</v>
      </c>
      <c r="B16" s="38"/>
      <c r="C16" s="39"/>
      <c r="D16" s="38"/>
      <c r="E16" s="40"/>
      <c r="F16" s="41"/>
      <c r="G16" s="37"/>
      <c r="H16" s="74"/>
      <c r="I16" s="75"/>
      <c r="J16" s="92">
        <v>1000</v>
      </c>
      <c r="K16" s="42">
        <f>J16</f>
        <v>1000</v>
      </c>
      <c r="L16" s="7"/>
      <c r="M16" s="6"/>
      <c r="N16" s="5"/>
      <c r="O16" s="43"/>
      <c r="P16" s="34" t="s">
        <v>88</v>
      </c>
      <c r="Q16" s="41">
        <v>45253</v>
      </c>
    </row>
    <row r="17" spans="1:17" ht="37.5" customHeight="1" x14ac:dyDescent="0.3">
      <c r="A17" s="38">
        <v>10</v>
      </c>
      <c r="B17" s="38">
        <v>5983</v>
      </c>
      <c r="C17" s="39">
        <v>45260</v>
      </c>
      <c r="D17" s="38" t="s">
        <v>89</v>
      </c>
      <c r="E17" s="40">
        <v>2422</v>
      </c>
      <c r="F17" s="41">
        <v>42790</v>
      </c>
      <c r="G17" s="88" t="s">
        <v>90</v>
      </c>
      <c r="H17" s="74">
        <v>3000</v>
      </c>
      <c r="I17" s="75"/>
      <c r="J17" s="4"/>
      <c r="K17" s="42">
        <f t="shared" si="0"/>
        <v>3000</v>
      </c>
      <c r="L17" s="7" t="s">
        <v>91</v>
      </c>
      <c r="M17" s="6"/>
      <c r="N17" s="5"/>
      <c r="O17" s="43" t="s">
        <v>92</v>
      </c>
      <c r="P17" s="34" t="s">
        <v>93</v>
      </c>
      <c r="Q17" s="41">
        <v>45259</v>
      </c>
    </row>
    <row r="18" spans="1:17" ht="37.5" customHeight="1" x14ac:dyDescent="0.3">
      <c r="A18" s="38">
        <v>11</v>
      </c>
      <c r="B18" s="38">
        <v>5984</v>
      </c>
      <c r="C18" s="39">
        <v>45260</v>
      </c>
      <c r="D18" s="38" t="s">
        <v>89</v>
      </c>
      <c r="E18" s="93">
        <v>2265</v>
      </c>
      <c r="F18" s="94">
        <v>42727</v>
      </c>
      <c r="G18" s="95" t="s">
        <v>90</v>
      </c>
      <c r="H18" s="74">
        <v>3000</v>
      </c>
      <c r="I18" s="75"/>
      <c r="J18" s="4"/>
      <c r="K18" s="42">
        <f t="shared" si="0"/>
        <v>3000</v>
      </c>
      <c r="L18" s="7" t="s">
        <v>91</v>
      </c>
      <c r="M18" s="6"/>
      <c r="N18" s="5"/>
      <c r="O18" s="43" t="s">
        <v>94</v>
      </c>
      <c r="P18" s="34" t="s">
        <v>95</v>
      </c>
      <c r="Q18" s="41">
        <v>45259</v>
      </c>
    </row>
    <row r="19" spans="1:17" ht="39.75" customHeight="1" thickBot="1" x14ac:dyDescent="0.35">
      <c r="A19" s="38">
        <v>12</v>
      </c>
      <c r="B19" s="38">
        <v>5985</v>
      </c>
      <c r="C19" s="39">
        <v>45260</v>
      </c>
      <c r="D19" s="38" t="s">
        <v>89</v>
      </c>
      <c r="E19" s="93">
        <v>5288</v>
      </c>
      <c r="F19" s="90">
        <v>44236</v>
      </c>
      <c r="G19" s="88" t="s">
        <v>96</v>
      </c>
      <c r="H19" s="74">
        <v>3000</v>
      </c>
      <c r="I19" s="75"/>
      <c r="J19" s="4"/>
      <c r="K19" s="42">
        <f t="shared" si="0"/>
        <v>3000</v>
      </c>
      <c r="L19" s="7" t="s">
        <v>91</v>
      </c>
      <c r="M19" s="6"/>
      <c r="N19" s="5"/>
      <c r="O19" s="43" t="s">
        <v>94</v>
      </c>
      <c r="P19" s="34" t="s">
        <v>97</v>
      </c>
      <c r="Q19" s="96">
        <v>45259</v>
      </c>
    </row>
    <row r="20" spans="1:17" ht="15.75" thickBot="1" x14ac:dyDescent="0.3">
      <c r="A20" s="101" t="s">
        <v>17</v>
      </c>
      <c r="B20" s="102"/>
      <c r="C20" s="102"/>
      <c r="D20" s="102"/>
      <c r="E20" s="102"/>
      <c r="F20" s="102"/>
      <c r="G20" s="102"/>
      <c r="H20" s="9">
        <f>SUM(H8:H19)</f>
        <v>28000</v>
      </c>
      <c r="I20" s="10">
        <f>SUM(I8:I19)</f>
        <v>10000</v>
      </c>
      <c r="J20" s="9">
        <f>SUM(J8:J19)</f>
        <v>1000</v>
      </c>
      <c r="K20" s="9">
        <f>SUM(K8:K19)</f>
        <v>39000</v>
      </c>
      <c r="L20" s="11"/>
      <c r="M20" s="12"/>
      <c r="N20" s="13"/>
      <c r="O20" s="14"/>
      <c r="P20" s="15"/>
      <c r="Q20" s="56"/>
    </row>
    <row r="21" spans="1:17" x14ac:dyDescent="0.25">
      <c r="A21" s="65"/>
      <c r="B21" s="65"/>
      <c r="C21" s="65"/>
      <c r="D21" s="65"/>
      <c r="E21" s="65"/>
      <c r="F21" s="65"/>
      <c r="G21" s="65"/>
      <c r="H21" s="57"/>
      <c r="I21" s="58"/>
      <c r="J21" s="57"/>
      <c r="K21" s="57"/>
      <c r="L21" s="59"/>
      <c r="M21" s="60"/>
      <c r="N21" s="61"/>
      <c r="O21" s="62"/>
      <c r="P21" s="63"/>
      <c r="Q21" s="73"/>
    </row>
    <row r="22" spans="1:17" ht="18.75" x14ac:dyDescent="0.3">
      <c r="A22" s="65"/>
      <c r="B22" s="65"/>
      <c r="C22" s="65"/>
      <c r="D22" s="65"/>
      <c r="E22" s="65"/>
      <c r="F22" s="65"/>
      <c r="G22" s="65"/>
      <c r="H22" s="66"/>
      <c r="I22" s="67"/>
      <c r="J22" s="66"/>
      <c r="K22" s="66"/>
      <c r="L22" s="68"/>
      <c r="M22" s="69"/>
      <c r="N22" s="70"/>
      <c r="O22" s="71"/>
      <c r="P22" s="64">
        <v>1</v>
      </c>
      <c r="Q22" s="72"/>
    </row>
    <row r="23" spans="1:17" ht="18.75" x14ac:dyDescent="0.3">
      <c r="A23" s="65"/>
      <c r="B23" s="65"/>
      <c r="C23" s="65"/>
      <c r="D23" s="65"/>
      <c r="E23" s="65"/>
      <c r="F23" s="65"/>
      <c r="G23" s="65"/>
      <c r="H23" s="66"/>
      <c r="I23" s="67"/>
      <c r="J23" s="66"/>
      <c r="K23" s="66"/>
      <c r="L23" s="68"/>
      <c r="M23" s="69"/>
      <c r="N23" s="70"/>
      <c r="O23" s="71"/>
      <c r="P23" s="64"/>
      <c r="Q23" s="72"/>
    </row>
    <row r="24" spans="1:17" ht="18.75" x14ac:dyDescent="0.3">
      <c r="A24" s="65"/>
      <c r="B24" s="65"/>
      <c r="C24" s="65"/>
      <c r="D24" s="65"/>
      <c r="E24" s="65"/>
      <c r="F24" s="65"/>
      <c r="G24" s="65"/>
      <c r="H24" s="66"/>
      <c r="I24" s="67"/>
      <c r="J24" s="66"/>
      <c r="K24" s="66"/>
      <c r="L24" s="68"/>
      <c r="M24" s="69"/>
      <c r="N24" s="70"/>
      <c r="O24" s="71"/>
      <c r="P24" s="64"/>
      <c r="Q24" s="72"/>
    </row>
    <row r="25" spans="1:17" x14ac:dyDescent="0.25">
      <c r="A25" s="100" t="s">
        <v>98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x14ac:dyDescent="0.25">
      <c r="A26" s="100" t="s">
        <v>22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ht="18.75" x14ac:dyDescent="0.3">
      <c r="A27" s="2" t="s">
        <v>3</v>
      </c>
      <c r="B27" s="2" t="s">
        <v>24</v>
      </c>
      <c r="C27" s="3" t="s">
        <v>20</v>
      </c>
      <c r="D27" s="104" t="s">
        <v>25</v>
      </c>
      <c r="E27" s="104"/>
      <c r="P27" s="35"/>
    </row>
    <row r="28" spans="1:17" ht="37.5" customHeight="1" x14ac:dyDescent="0.25">
      <c r="A28" s="39">
        <v>45260</v>
      </c>
      <c r="B28" s="43">
        <v>28512</v>
      </c>
      <c r="C28" s="42">
        <v>2.02</v>
      </c>
      <c r="D28" s="105" t="s">
        <v>48</v>
      </c>
      <c r="E28" s="105"/>
    </row>
    <row r="29" spans="1:17" x14ac:dyDescent="0.25">
      <c r="A29" s="103" t="s">
        <v>21</v>
      </c>
      <c r="B29" s="103"/>
      <c r="C29" s="8">
        <f>+C28</f>
        <v>2.02</v>
      </c>
      <c r="D29" s="106"/>
      <c r="E29" s="106"/>
    </row>
    <row r="30" spans="1:17" x14ac:dyDescent="0.25">
      <c r="A30" s="48"/>
      <c r="B30" s="48"/>
      <c r="C30" s="49"/>
      <c r="D30" s="50"/>
      <c r="E30" s="50"/>
    </row>
    <row r="31" spans="1:17" x14ac:dyDescent="0.25">
      <c r="A31" s="48"/>
      <c r="B31" s="48"/>
      <c r="C31" s="49"/>
      <c r="D31" s="50"/>
      <c r="E31" s="50"/>
    </row>
    <row r="32" spans="1:17" x14ac:dyDescent="0.25">
      <c r="A32" s="48"/>
      <c r="B32" s="48"/>
      <c r="C32" s="49"/>
      <c r="D32" s="50"/>
      <c r="E32" s="50"/>
    </row>
    <row r="33" spans="1:12" x14ac:dyDescent="0.25">
      <c r="A33" s="48"/>
      <c r="B33" s="48"/>
      <c r="C33" s="49"/>
      <c r="D33" s="50"/>
      <c r="E33" s="50"/>
    </row>
    <row r="34" spans="1:12" x14ac:dyDescent="0.25">
      <c r="A34" s="48"/>
      <c r="B34" s="48"/>
      <c r="C34" s="49"/>
      <c r="D34" s="50"/>
      <c r="E34" s="50"/>
    </row>
    <row r="35" spans="1:12" x14ac:dyDescent="0.25">
      <c r="A35" s="48"/>
      <c r="B35" s="48"/>
      <c r="C35" s="49"/>
      <c r="D35" s="50"/>
      <c r="E35" s="50"/>
    </row>
    <row r="36" spans="1:12" x14ac:dyDescent="0.25">
      <c r="A36" s="48"/>
      <c r="B36" s="48"/>
      <c r="C36" s="49"/>
      <c r="D36" s="50"/>
      <c r="E36" s="50"/>
    </row>
    <row r="37" spans="1:12" x14ac:dyDescent="0.25">
      <c r="A37" s="48"/>
      <c r="B37" s="48"/>
      <c r="C37" s="49"/>
      <c r="D37" s="50"/>
      <c r="E37" s="50"/>
    </row>
    <row r="38" spans="1:12" x14ac:dyDescent="0.25">
      <c r="A38" s="48"/>
      <c r="B38" s="48"/>
      <c r="C38" s="49"/>
      <c r="D38" s="50"/>
      <c r="E38" s="50"/>
    </row>
    <row r="39" spans="1:12" x14ac:dyDescent="0.25">
      <c r="A39" s="48"/>
      <c r="B39" s="48"/>
      <c r="C39" s="49"/>
      <c r="D39" s="50"/>
      <c r="E39" s="50"/>
    </row>
    <row r="40" spans="1:12" x14ac:dyDescent="0.25">
      <c r="A40" s="48"/>
      <c r="B40" s="48"/>
      <c r="C40" s="49"/>
      <c r="D40" s="50"/>
      <c r="E40" s="50"/>
    </row>
    <row r="41" spans="1:12" x14ac:dyDescent="0.25">
      <c r="A41" s="48"/>
      <c r="B41" s="48"/>
      <c r="C41" s="49"/>
      <c r="D41" s="50"/>
      <c r="E41" s="50"/>
    </row>
    <row r="42" spans="1:12" x14ac:dyDescent="0.25">
      <c r="A42" s="48"/>
      <c r="B42" s="48"/>
      <c r="C42" s="49"/>
      <c r="D42" s="50"/>
      <c r="E42" s="50"/>
    </row>
    <row r="43" spans="1:12" x14ac:dyDescent="0.25">
      <c r="A43" s="48"/>
      <c r="B43" s="48"/>
      <c r="C43" s="49"/>
      <c r="D43" s="50"/>
      <c r="E43" s="50"/>
    </row>
    <row r="44" spans="1:12" x14ac:dyDescent="0.25">
      <c r="D44" s="98" t="s">
        <v>0</v>
      </c>
      <c r="E44" s="98"/>
      <c r="F44" s="98"/>
      <c r="G44" s="98"/>
      <c r="H44" s="98"/>
      <c r="I44" s="98"/>
      <c r="J44" s="98"/>
      <c r="K44" s="98"/>
      <c r="L44" s="98"/>
    </row>
    <row r="45" spans="1:12" x14ac:dyDescent="0.25">
      <c r="D45" s="98" t="s">
        <v>18</v>
      </c>
      <c r="E45" s="98"/>
      <c r="F45" s="98"/>
      <c r="G45" s="98"/>
      <c r="H45" s="98"/>
      <c r="I45" s="98"/>
      <c r="J45" s="98"/>
      <c r="K45" s="98"/>
      <c r="L45" s="98"/>
    </row>
    <row r="46" spans="1:12" ht="34.5" customHeight="1" x14ac:dyDescent="0.25">
      <c r="D46" s="99" t="s">
        <v>19</v>
      </c>
      <c r="E46" s="99"/>
      <c r="F46" s="99"/>
      <c r="G46" s="99"/>
      <c r="H46" s="99"/>
      <c r="I46" s="99"/>
      <c r="J46" s="99"/>
      <c r="K46" s="99"/>
      <c r="L46" s="99"/>
    </row>
    <row r="49" spans="4:15" x14ac:dyDescent="0.25">
      <c r="D49" s="24"/>
      <c r="E49" s="24"/>
      <c r="F49" s="24"/>
      <c r="G49" s="24"/>
      <c r="H49" s="24"/>
      <c r="I49" s="24"/>
      <c r="J49" s="24"/>
      <c r="K49" s="24"/>
      <c r="L49" s="24"/>
    </row>
    <row r="50" spans="4:15" x14ac:dyDescent="0.25">
      <c r="D50" s="97" t="s">
        <v>26</v>
      </c>
      <c r="E50" s="97"/>
      <c r="F50" s="97"/>
      <c r="G50" s="97"/>
      <c r="H50" s="97"/>
      <c r="I50" s="97"/>
      <c r="J50" s="97"/>
      <c r="K50" s="97"/>
      <c r="L50" s="97"/>
    </row>
    <row r="51" spans="4:15" x14ac:dyDescent="0.25">
      <c r="D51" s="97" t="s">
        <v>49</v>
      </c>
      <c r="E51" s="97"/>
      <c r="F51" s="97"/>
      <c r="G51" s="97"/>
      <c r="H51" s="97"/>
      <c r="I51" s="97"/>
      <c r="J51" s="97"/>
      <c r="K51" s="97"/>
      <c r="L51" s="97"/>
    </row>
    <row r="52" spans="4:15" x14ac:dyDescent="0.25">
      <c r="D52" s="97" t="s">
        <v>27</v>
      </c>
      <c r="E52" s="97"/>
      <c r="F52" s="97"/>
      <c r="G52" s="97"/>
      <c r="H52" s="97"/>
      <c r="I52" s="97"/>
      <c r="J52" s="97"/>
      <c r="K52" s="97"/>
      <c r="L52" s="97"/>
    </row>
    <row r="54" spans="4:15" x14ac:dyDescent="0.25">
      <c r="D54" s="16"/>
      <c r="E54" s="16"/>
      <c r="F54" s="16"/>
      <c r="G54" s="16"/>
      <c r="H54" s="28" t="s">
        <v>28</v>
      </c>
      <c r="I54" s="29"/>
      <c r="J54" s="25"/>
      <c r="K54" s="25"/>
      <c r="L54" s="25"/>
    </row>
    <row r="55" spans="4:15" ht="23.25" x14ac:dyDescent="0.25">
      <c r="D55" s="23" t="s">
        <v>29</v>
      </c>
      <c r="E55" s="22" t="s">
        <v>30</v>
      </c>
      <c r="F55" s="22" t="s">
        <v>31</v>
      </c>
      <c r="G55" s="22" t="s">
        <v>32</v>
      </c>
      <c r="H55" s="22" t="s">
        <v>33</v>
      </c>
      <c r="I55" s="22" t="s">
        <v>34</v>
      </c>
      <c r="J55" s="23" t="s">
        <v>35</v>
      </c>
      <c r="K55" s="22" t="s">
        <v>36</v>
      </c>
      <c r="L55" s="22" t="s">
        <v>37</v>
      </c>
    </row>
    <row r="56" spans="4:15" ht="33.75" x14ac:dyDescent="0.25">
      <c r="D56" s="51">
        <v>1</v>
      </c>
      <c r="E56" s="52" t="s">
        <v>38</v>
      </c>
      <c r="F56" s="53" t="s">
        <v>39</v>
      </c>
      <c r="G56" s="52" t="s">
        <v>40</v>
      </c>
      <c r="H56" s="54">
        <v>118625.60000000001</v>
      </c>
      <c r="I56" s="54">
        <v>169</v>
      </c>
      <c r="J56" s="54">
        <v>57211.18</v>
      </c>
      <c r="K56" s="54">
        <f>H56+I56-J56</f>
        <v>61583.420000000006</v>
      </c>
      <c r="L56" s="55">
        <v>66329.63</v>
      </c>
      <c r="N56" s="46"/>
      <c r="O56" s="47"/>
    </row>
    <row r="57" spans="4:15" ht="33.75" x14ac:dyDescent="0.25">
      <c r="D57" s="51">
        <v>2</v>
      </c>
      <c r="E57" s="52" t="s">
        <v>38</v>
      </c>
      <c r="F57" s="53" t="s">
        <v>41</v>
      </c>
      <c r="G57" s="52" t="s">
        <v>42</v>
      </c>
      <c r="H57" s="54">
        <v>24563.31</v>
      </c>
      <c r="I57" s="54">
        <v>2.02</v>
      </c>
      <c r="J57" s="54">
        <v>2.09</v>
      </c>
      <c r="K57" s="54">
        <f>H57+I57-J57</f>
        <v>24563.24</v>
      </c>
      <c r="L57" s="55">
        <v>24563.24</v>
      </c>
    </row>
    <row r="58" spans="4:15" ht="33.75" x14ac:dyDescent="0.25">
      <c r="D58" s="51">
        <v>3</v>
      </c>
      <c r="E58" s="52" t="s">
        <v>38</v>
      </c>
      <c r="F58" s="53" t="s">
        <v>43</v>
      </c>
      <c r="G58" s="52" t="s">
        <v>44</v>
      </c>
      <c r="H58" s="54">
        <v>10000</v>
      </c>
      <c r="I58" s="54">
        <v>39000</v>
      </c>
      <c r="J58" s="54">
        <v>49000</v>
      </c>
      <c r="K58" s="54">
        <f>H58+I58-J58</f>
        <v>0</v>
      </c>
      <c r="L58" s="55">
        <v>0</v>
      </c>
      <c r="M58" s="77"/>
    </row>
    <row r="59" spans="4:15" ht="33.75" x14ac:dyDescent="0.25">
      <c r="D59" s="17">
        <v>4</v>
      </c>
      <c r="E59" s="18" t="s">
        <v>38</v>
      </c>
      <c r="F59" s="19" t="s">
        <v>45</v>
      </c>
      <c r="G59" s="18" t="s">
        <v>46</v>
      </c>
      <c r="H59" s="20">
        <v>0</v>
      </c>
      <c r="I59" s="20">
        <v>5369.4</v>
      </c>
      <c r="J59" s="20">
        <v>5369.4</v>
      </c>
      <c r="K59" s="20">
        <f>H59+I59-J59</f>
        <v>0</v>
      </c>
      <c r="L59" s="21">
        <v>0</v>
      </c>
    </row>
    <row r="60" spans="4:15" x14ac:dyDescent="0.25">
      <c r="D60" s="30" t="s">
        <v>11</v>
      </c>
      <c r="E60" s="31"/>
      <c r="F60" s="31"/>
      <c r="G60" s="32"/>
      <c r="H60" s="26">
        <f>SUM(H56:H59)</f>
        <v>153188.91</v>
      </c>
      <c r="I60" s="26">
        <f>SUM(I56:I59)</f>
        <v>44540.42</v>
      </c>
      <c r="J60" s="26">
        <f>SUM(J56:J59)</f>
        <v>111582.66999999998</v>
      </c>
      <c r="K60" s="26">
        <f>SUM(K56:K59)</f>
        <v>86146.66</v>
      </c>
      <c r="L60" s="26">
        <f>SUM(L56:L59)</f>
        <v>90892.87000000001</v>
      </c>
    </row>
    <row r="62" spans="4:15" x14ac:dyDescent="0.25">
      <c r="D62" s="107" t="s">
        <v>99</v>
      </c>
      <c r="E62" s="107"/>
      <c r="F62" s="107"/>
      <c r="G62" s="107"/>
      <c r="H62" s="107"/>
      <c r="I62" s="107"/>
      <c r="J62" s="107"/>
      <c r="K62" s="107"/>
      <c r="L62" s="107"/>
    </row>
    <row r="63" spans="4:15" ht="18.75" x14ac:dyDescent="0.3">
      <c r="D63" s="107"/>
      <c r="E63" s="107"/>
      <c r="F63" s="107"/>
      <c r="G63" s="107"/>
      <c r="H63" s="107"/>
      <c r="I63" s="107"/>
      <c r="J63" s="107"/>
      <c r="K63" s="107"/>
      <c r="L63" s="107"/>
      <c r="O63" s="33">
        <v>2</v>
      </c>
    </row>
    <row r="64" spans="4:15" x14ac:dyDescent="0.25">
      <c r="D64" s="107"/>
      <c r="E64" s="107"/>
      <c r="F64" s="107"/>
      <c r="G64" s="107"/>
      <c r="H64" s="107"/>
      <c r="I64" s="107"/>
      <c r="J64" s="107"/>
      <c r="K64" s="107"/>
      <c r="L64" s="107"/>
    </row>
    <row r="65" spans="1:12" x14ac:dyDescent="0.25">
      <c r="D65" s="107"/>
      <c r="E65" s="107"/>
      <c r="F65" s="107"/>
      <c r="G65" s="107"/>
      <c r="H65" s="107"/>
      <c r="I65" s="107"/>
      <c r="J65" s="107"/>
      <c r="K65" s="107"/>
      <c r="L65" s="107"/>
    </row>
    <row r="69" spans="1:12" x14ac:dyDescent="0.25">
      <c r="A69" s="27"/>
    </row>
  </sheetData>
  <mergeCells count="19">
    <mergeCell ref="D62:L65"/>
    <mergeCell ref="A20:G20"/>
    <mergeCell ref="A25:Q25"/>
    <mergeCell ref="A26:Q26"/>
    <mergeCell ref="A29:B29"/>
    <mergeCell ref="D27:E27"/>
    <mergeCell ref="D28:E28"/>
    <mergeCell ref="D29:E29"/>
    <mergeCell ref="D1:L1"/>
    <mergeCell ref="D2:L2"/>
    <mergeCell ref="D3:L3"/>
    <mergeCell ref="A5:Q5"/>
    <mergeCell ref="A6:Q6"/>
    <mergeCell ref="D52:L52"/>
    <mergeCell ref="D44:L44"/>
    <mergeCell ref="D45:L45"/>
    <mergeCell ref="D46:L46"/>
    <mergeCell ref="D50:L50"/>
    <mergeCell ref="D51:L51"/>
  </mergeCells>
  <phoneticPr fontId="17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Sarah Toledo</cp:lastModifiedBy>
  <cp:lastPrinted>2023-12-06T17:49:57Z</cp:lastPrinted>
  <dcterms:created xsi:type="dcterms:W3CDTF">2018-07-20T20:07:43Z</dcterms:created>
  <dcterms:modified xsi:type="dcterms:W3CDTF">2023-12-19T21:58:31Z</dcterms:modified>
</cp:coreProperties>
</file>