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MAYO\"/>
    </mc:Choice>
  </mc:AlternateContent>
  <xr:revisionPtr revIDLastSave="0" documentId="13_ncr:1_{DF59D448-859D-4823-9340-1B1DA680D61A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MAYO 2023" sheetId="1" r:id="rId2"/>
  </sheets>
  <definedNames>
    <definedName name="Print_Titles" localSheetId="1">'VIATICOS MAYO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I8" i="1"/>
  <c r="J8" i="1"/>
  <c r="P8" i="1"/>
  <c r="Q8" i="1"/>
  <c r="R8" i="1"/>
  <c r="I9" i="1"/>
  <c r="J9" i="1"/>
  <c r="P9" i="1"/>
  <c r="Q9" i="1"/>
  <c r="R9" i="1"/>
  <c r="I10" i="1"/>
  <c r="J10" i="1"/>
  <c r="P10" i="1"/>
  <c r="Q10" i="1"/>
  <c r="R10" i="1"/>
  <c r="I11" i="1"/>
  <c r="J11" i="1"/>
  <c r="P11" i="1"/>
  <c r="Q11" i="1"/>
  <c r="R11" i="1"/>
  <c r="I12" i="1"/>
  <c r="J12" i="1"/>
  <c r="P12" i="1"/>
  <c r="Q12" i="1"/>
  <c r="R12" i="1"/>
  <c r="I13" i="1"/>
  <c r="J13" i="1"/>
  <c r="P13" i="1"/>
  <c r="Q13" i="1"/>
  <c r="R13" i="1"/>
  <c r="P14" i="1"/>
  <c r="Q14" i="1"/>
  <c r="R14" i="1"/>
  <c r="I15" i="1"/>
  <c r="J15" i="1"/>
  <c r="P15" i="1"/>
  <c r="Q15" i="1"/>
  <c r="R15" i="1"/>
  <c r="I16" i="1"/>
  <c r="J16" i="1"/>
  <c r="P16" i="1"/>
  <c r="Q16" i="1"/>
  <c r="R16" i="1"/>
  <c r="R7" i="1"/>
  <c r="Q7" i="1"/>
  <c r="P7" i="1"/>
  <c r="I7" i="1"/>
  <c r="J7" i="1"/>
  <c r="J17" i="1"/>
  <c r="J18" i="1"/>
  <c r="J19" i="1"/>
  <c r="J20" i="1"/>
  <c r="J21" i="1"/>
  <c r="J22" i="1"/>
  <c r="J23" i="1"/>
  <c r="J24" i="1"/>
  <c r="I17" i="1"/>
  <c r="I18" i="1"/>
  <c r="I19" i="1"/>
  <c r="I20" i="1"/>
  <c r="I21" i="1"/>
  <c r="I22" i="1"/>
  <c r="I23" i="1"/>
  <c r="I24" i="1"/>
</calcChain>
</file>

<file path=xl/sharedStrings.xml><?xml version="1.0" encoding="utf-8"?>
<sst xmlns="http://schemas.openxmlformats.org/spreadsheetml/2006/main" count="188" uniqueCount="102">
  <si>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</si>
  <si>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</si>
  <si>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</si>
  <si>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</si>
  <si>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</si>
  <si>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</si>
  <si>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</si>
  <si>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</si>
  <si>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</si>
  <si>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</si>
  <si>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</si>
  <si>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</si>
  <si>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</si>
  <si>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</si>
  <si>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</si>
  <si>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</si>
  <si>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</si>
  <si>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</si>
  <si>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</si>
  <si>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</si>
  <si>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</si>
  <si>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</si>
  <si>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</si>
  <si>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</si>
  <si>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</si>
  <si>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</si>
  <si>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</si>
  <si>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</si>
  <si>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</si>
  <si>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</si>
  <si>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</si>
  <si>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</si>
  <si>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</si>
  <si>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</si>
  <si>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</si>
  <si>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</si>
  <si>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</si>
  <si>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</si>
  <si>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</si>
  <si>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</si>
  <si>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</si>
  <si>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</si>
  <si>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</si>
  <si>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</si>
  <si>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</si>
  <si>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</si>
  <si>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</si>
  <si>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</si>
  <si>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</si>
  <si>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</si>
  <si>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</si>
  <si>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</si>
  <si>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</si>
  <si>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</si>
  <si>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</si>
  <si>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</si>
  <si>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</si>
  <si>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</si>
  <si>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</si>
  <si>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</si>
  <si>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</si>
  <si>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</si>
  <si>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</si>
  <si>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</si>
  <si>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</si>
  <si>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</si>
  <si>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</si>
  <si>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</si>
  <si>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</si>
  <si>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</si>
  <si>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</si>
  <si>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</si>
  <si>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</si>
  <si>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</si>
  <si>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</si>
  <si>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</si>
  <si>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</si>
  <si>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</si>
  <si>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</si>
  <si>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</si>
  <si>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</si>
  <si>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</si>
  <si>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OPERATIVO DE VERIFICACION DE DOCUMENTOS, SEGURO Y REGISTRO DE PILOTOS  Y DENUNCIA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</si>
  <si>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</si>
  <si>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</si>
  <si>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</si>
  <si>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</si>
  <si>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</si>
  <si>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</si>
  <si>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</si>
  <si>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</si>
  <si>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</si>
  <si>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ESCUINTLA, CHIMALTENANGO, EL PROGRESO, SANTA ROSA, ESCUINTLA, CHIMALTENANGO Y EL PROGRESO</t>
  </si>
  <si>
    <t>EL PROGRESO, SANTA ROSA, ESCUINTLA, CHIMALTENANGO, EL PROGRESO, SANTA ROSA Y ESCUINTLA</t>
  </si>
  <si>
    <t>EL ASINTAL, RETALHULEU</t>
  </si>
  <si>
    <t xml:space="preserve"> CHIMALTENANGO, EL PROGRESO, SANTA ROSA, ESCUINTLA, CHIMALTENANGO, EL PROGRESO Y SANTA ROSA</t>
  </si>
  <si>
    <t xml:space="preserve"> EL PROGRESO, SANTA ROSA, ESCUINTLA, CHIMALTENANGO, EL PROGRESO, SANTA ROSA Y ESCUINTLA</t>
  </si>
  <si>
    <t>SANDRA GABRIELA VARGAS ZABALETA</t>
  </si>
  <si>
    <t>JEFE DEL DEPARTAMENTO DE ASESORIA JURIDICA</t>
  </si>
  <si>
    <t>6821566-5</t>
  </si>
  <si>
    <t>RETALHULEU</t>
  </si>
  <si>
    <t>SANTA ROSA, ESCUINTLA, CHIMALTENANGO, EL PROGRESO, SANTA ROSA, ESCUINTLA Y CHIMALTENANGO.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</si>
</sst>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</a:p>
        <a:p>
          <a:pPr algn="l"/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MES DE: MAYO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83</v>
      </c>
      <c r="B28" t="s">
        <v>84</v>
      </c>
      <c r="C28" t="s">
        <v>14</v>
      </c>
      <c r="D28">
        <v>10000</v>
      </c>
      <c r="E28" t="s">
        <v>85</v>
      </c>
    </row>
    <row r="29" spans="1:5" x14ac:dyDescent="0.25">
      <c r="A29" t="s">
        <v>86</v>
      </c>
      <c r="B29" t="s">
        <v>87</v>
      </c>
      <c r="C29" t="s">
        <v>14</v>
      </c>
      <c r="D29">
        <v>15500</v>
      </c>
      <c r="E29" t="s">
        <v>88</v>
      </c>
    </row>
    <row r="30" spans="1:5" x14ac:dyDescent="0.25">
      <c r="A30" t="s">
        <v>89</v>
      </c>
      <c r="B30" t="s">
        <v>90</v>
      </c>
      <c r="C30" t="s">
        <v>14</v>
      </c>
      <c r="D30">
        <v>5011</v>
      </c>
      <c r="E30" t="s">
        <v>91</v>
      </c>
    </row>
    <row r="31" spans="1:5" x14ac:dyDescent="0.25">
      <c r="A31" t="s">
        <v>97</v>
      </c>
      <c r="B31" t="s">
        <v>98</v>
      </c>
      <c r="C31" t="s">
        <v>14</v>
      </c>
      <c r="D31">
        <v>10625</v>
      </c>
      <c r="E31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4"/>
  <sheetViews>
    <sheetView tabSelected="1" view="pageBreakPreview" zoomScale="60" zoomScaleNormal="85" workbookViewId="0">
      <selection activeCell="S21" sqref="S21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37.5" customHeight="1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37.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31.5" x14ac:dyDescent="0.25">
      <c r="A6" s="2" t="s">
        <v>0</v>
      </c>
      <c r="B6" s="15" t="s">
        <v>11</v>
      </c>
      <c r="C6" s="16"/>
      <c r="D6" s="17"/>
      <c r="E6" s="15" t="s">
        <v>12</v>
      </c>
      <c r="F6" s="16"/>
      <c r="G6" s="17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5" t="s">
        <v>11</v>
      </c>
      <c r="Q6" s="16"/>
      <c r="R6" s="17"/>
      <c r="S6" s="4" t="s">
        <v>9</v>
      </c>
      <c r="T6" s="5" t="s">
        <v>10</v>
      </c>
    </row>
    <row r="7" spans="1:20" ht="36.75" customHeight="1" x14ac:dyDescent="0.25">
      <c r="A7" s="6">
        <v>227</v>
      </c>
      <c r="B7" s="6">
        <v>18</v>
      </c>
      <c r="C7" s="6">
        <v>5</v>
      </c>
      <c r="D7" s="6">
        <v>2023</v>
      </c>
      <c r="E7" s="6">
        <v>3</v>
      </c>
      <c r="F7" s="6">
        <v>4</v>
      </c>
      <c r="G7" s="6">
        <v>2023</v>
      </c>
      <c r="H7" s="6" t="s">
        <v>29</v>
      </c>
      <c r="I7" s="12" t="str">
        <f>_xlfn.XLOOKUP(H7,Hoja2!$A$1:$A$27,Hoja2!$E$1:$E$27," ")</f>
        <v>1266687-4</v>
      </c>
      <c r="J7" s="12" t="str">
        <f>_xlfn.XLOOKUP(H7,Hoja2!$A$1:$A$27,Hoja2!$B$1:$B$27," ")</f>
        <v>INSPECTOR DE DEPARTAMENTO DE CONTROL</v>
      </c>
      <c r="K7" s="6" t="s">
        <v>80</v>
      </c>
      <c r="L7" s="7" t="s">
        <v>81</v>
      </c>
      <c r="M7" s="14" t="s">
        <v>92</v>
      </c>
      <c r="N7" s="6">
        <v>7</v>
      </c>
      <c r="O7" s="9">
        <v>1029</v>
      </c>
      <c r="P7" s="6">
        <f t="shared" ref="P7" si="0">B7</f>
        <v>18</v>
      </c>
      <c r="Q7" s="6">
        <f t="shared" ref="Q7" si="1">C7</f>
        <v>5</v>
      </c>
      <c r="R7" s="6">
        <f>D7</f>
        <v>2023</v>
      </c>
      <c r="S7" s="10" t="s">
        <v>82</v>
      </c>
    </row>
    <row r="8" spans="1:20" ht="36.75" customHeight="1" x14ac:dyDescent="0.25">
      <c r="A8" s="6">
        <v>227</v>
      </c>
      <c r="B8" s="6">
        <v>18</v>
      </c>
      <c r="C8" s="6">
        <v>5</v>
      </c>
      <c r="D8" s="6">
        <v>2023</v>
      </c>
      <c r="E8" s="6">
        <v>3</v>
      </c>
      <c r="F8" s="6">
        <v>4</v>
      </c>
      <c r="G8" s="6">
        <v>2023</v>
      </c>
      <c r="H8" s="6" t="s">
        <v>31</v>
      </c>
      <c r="I8" s="12" t="str">
        <f>_xlfn.XLOOKUP(H8,Hoja2!$A$1:$A$27,Hoja2!$E$1:$E$27," ")</f>
        <v>2624762-3</v>
      </c>
      <c r="J8" s="12" t="str">
        <f>_xlfn.XLOOKUP(H8,Hoja2!$A$1:$A$27,Hoja2!$B$1:$B$27," ")</f>
        <v>INSPECTOR DE DEPARTAMENTO DE CONTROL</v>
      </c>
      <c r="K8" s="6" t="s">
        <v>80</v>
      </c>
      <c r="L8" s="7" t="s">
        <v>81</v>
      </c>
      <c r="M8" s="14" t="s">
        <v>92</v>
      </c>
      <c r="N8" s="6">
        <v>7</v>
      </c>
      <c r="O8" s="9">
        <v>1029</v>
      </c>
      <c r="P8" s="6">
        <f t="shared" ref="P8:P16" si="2">B8</f>
        <v>18</v>
      </c>
      <c r="Q8" s="6">
        <f t="shared" ref="Q8:Q16" si="3">C8</f>
        <v>5</v>
      </c>
      <c r="R8" s="6">
        <f t="shared" ref="R8:R16" si="4">D8</f>
        <v>2023</v>
      </c>
      <c r="S8" s="10" t="s">
        <v>82</v>
      </c>
    </row>
    <row r="9" spans="1:20" ht="36.75" customHeight="1" x14ac:dyDescent="0.25">
      <c r="A9" s="6">
        <v>227</v>
      </c>
      <c r="B9" s="6">
        <v>18</v>
      </c>
      <c r="C9" s="6">
        <v>5</v>
      </c>
      <c r="D9" s="6">
        <v>2023</v>
      </c>
      <c r="E9" s="6">
        <v>3</v>
      </c>
      <c r="F9" s="6">
        <v>4</v>
      </c>
      <c r="G9" s="6">
        <v>2023</v>
      </c>
      <c r="H9" s="6" t="s">
        <v>35</v>
      </c>
      <c r="I9" s="12" t="str">
        <f>_xlfn.XLOOKUP(H9,Hoja2!$A$1:$A$27,Hoja2!$E$1:$E$27," ")</f>
        <v>3794754-0</v>
      </c>
      <c r="J9" s="12" t="str">
        <f>_xlfn.XLOOKUP(H9,Hoja2!$A$1:$A$27,Hoja2!$B$1:$B$27," ")</f>
        <v>INSPECTOR DE DEPARTAMENTO DE CONTROL</v>
      </c>
      <c r="K9" s="6" t="s">
        <v>80</v>
      </c>
      <c r="L9" s="7" t="s">
        <v>81</v>
      </c>
      <c r="M9" s="14" t="s">
        <v>93</v>
      </c>
      <c r="N9" s="6">
        <v>7</v>
      </c>
      <c r="O9" s="9">
        <v>1029</v>
      </c>
      <c r="P9" s="6">
        <f t="shared" si="2"/>
        <v>18</v>
      </c>
      <c r="Q9" s="6">
        <f t="shared" si="3"/>
        <v>5</v>
      </c>
      <c r="R9" s="6">
        <f t="shared" si="4"/>
        <v>2023</v>
      </c>
      <c r="S9" s="10" t="s">
        <v>82</v>
      </c>
    </row>
    <row r="10" spans="1:20" ht="36.75" customHeight="1" x14ac:dyDescent="0.25">
      <c r="A10" s="6">
        <v>227</v>
      </c>
      <c r="B10" s="6">
        <v>18</v>
      </c>
      <c r="C10" s="6">
        <v>5</v>
      </c>
      <c r="D10" s="6">
        <v>2023</v>
      </c>
      <c r="E10" s="6">
        <v>21</v>
      </c>
      <c r="F10" s="6">
        <v>3</v>
      </c>
      <c r="G10" s="6">
        <v>2023</v>
      </c>
      <c r="H10" s="6" t="s">
        <v>33</v>
      </c>
      <c r="I10" s="12" t="str">
        <f>_xlfn.XLOOKUP(H10,Hoja2!$A$1:$A$27,Hoja2!$E$1:$E$27," ")</f>
        <v>4789622-1</v>
      </c>
      <c r="J10" s="12" t="str">
        <f>_xlfn.XLOOKUP(H10,Hoja2!$A$1:$A$27,Hoja2!$B$1:$B$27," ")</f>
        <v>INSPECTOR DE DEPARTAMENTO DE CONTROL</v>
      </c>
      <c r="K10" s="6" t="s">
        <v>80</v>
      </c>
      <c r="L10" s="7" t="s">
        <v>81</v>
      </c>
      <c r="M10" s="14" t="s">
        <v>94</v>
      </c>
      <c r="N10" s="6">
        <v>1</v>
      </c>
      <c r="O10" s="9">
        <v>147</v>
      </c>
      <c r="P10" s="6">
        <f t="shared" si="2"/>
        <v>18</v>
      </c>
      <c r="Q10" s="6">
        <f t="shared" si="3"/>
        <v>5</v>
      </c>
      <c r="R10" s="6">
        <f t="shared" si="4"/>
        <v>2023</v>
      </c>
      <c r="S10" s="10" t="s">
        <v>82</v>
      </c>
    </row>
    <row r="11" spans="1:20" ht="36.75" customHeight="1" x14ac:dyDescent="0.25">
      <c r="A11" s="6">
        <v>227</v>
      </c>
      <c r="B11" s="6">
        <v>18</v>
      </c>
      <c r="C11" s="6">
        <v>5</v>
      </c>
      <c r="D11" s="6">
        <v>2023</v>
      </c>
      <c r="E11" s="6">
        <v>3</v>
      </c>
      <c r="F11" s="6">
        <v>4</v>
      </c>
      <c r="G11" s="6">
        <v>2023</v>
      </c>
      <c r="H11" s="6" t="s">
        <v>33</v>
      </c>
      <c r="I11" s="12" t="str">
        <f>_xlfn.XLOOKUP(H11,Hoja2!$A$1:$A$27,Hoja2!$E$1:$E$27," ")</f>
        <v>4789622-1</v>
      </c>
      <c r="J11" s="12" t="str">
        <f>_xlfn.XLOOKUP(H11,Hoja2!$A$1:$A$27,Hoja2!$B$1:$B$27," ")</f>
        <v>INSPECTOR DE DEPARTAMENTO DE CONTROL</v>
      </c>
      <c r="K11" s="6" t="s">
        <v>80</v>
      </c>
      <c r="L11" s="7" t="s">
        <v>81</v>
      </c>
      <c r="M11" s="14" t="s">
        <v>95</v>
      </c>
      <c r="N11" s="6">
        <v>7</v>
      </c>
      <c r="O11" s="9">
        <v>1029</v>
      </c>
      <c r="P11" s="6">
        <f t="shared" si="2"/>
        <v>18</v>
      </c>
      <c r="Q11" s="6">
        <f t="shared" si="3"/>
        <v>5</v>
      </c>
      <c r="R11" s="6">
        <f t="shared" si="4"/>
        <v>2023</v>
      </c>
      <c r="S11" s="10" t="s">
        <v>82</v>
      </c>
    </row>
    <row r="12" spans="1:20" ht="36.75" customHeight="1" x14ac:dyDescent="0.25">
      <c r="A12" s="6">
        <v>227</v>
      </c>
      <c r="B12" s="6">
        <v>18</v>
      </c>
      <c r="C12" s="6">
        <v>5</v>
      </c>
      <c r="D12" s="6">
        <v>2023</v>
      </c>
      <c r="E12" s="6">
        <v>3</v>
      </c>
      <c r="F12" s="6">
        <v>4</v>
      </c>
      <c r="G12" s="6">
        <v>2023</v>
      </c>
      <c r="H12" s="6" t="s">
        <v>24</v>
      </c>
      <c r="I12" s="12" t="str">
        <f>_xlfn.XLOOKUP(H12,Hoja2!$A$1:$A$27,Hoja2!$E$1:$E$27," ")</f>
        <v>513628-8</v>
      </c>
      <c r="J12" s="12" t="str">
        <f>_xlfn.XLOOKUP(H12,Hoja2!$A$1:$A$27,Hoja2!$B$1:$B$27," ")</f>
        <v>JEFE DEPARTAMENTO DE CONTROL</v>
      </c>
      <c r="K12" s="6" t="s">
        <v>80</v>
      </c>
      <c r="L12" s="7" t="s">
        <v>81</v>
      </c>
      <c r="M12" s="14" t="s">
        <v>95</v>
      </c>
      <c r="N12" s="6">
        <v>7</v>
      </c>
      <c r="O12" s="9">
        <v>1029</v>
      </c>
      <c r="P12" s="6">
        <f t="shared" si="2"/>
        <v>18</v>
      </c>
      <c r="Q12" s="6">
        <f t="shared" si="3"/>
        <v>5</v>
      </c>
      <c r="R12" s="6">
        <f t="shared" si="4"/>
        <v>2023</v>
      </c>
      <c r="S12" s="10" t="s">
        <v>82</v>
      </c>
    </row>
    <row r="13" spans="1:20" ht="36.75" customHeight="1" x14ac:dyDescent="0.25">
      <c r="A13" s="6">
        <v>227</v>
      </c>
      <c r="B13" s="6">
        <v>18</v>
      </c>
      <c r="C13" s="6">
        <v>5</v>
      </c>
      <c r="D13" s="6">
        <v>2023</v>
      </c>
      <c r="E13" s="6">
        <v>3</v>
      </c>
      <c r="F13" s="6">
        <v>4</v>
      </c>
      <c r="G13" s="6">
        <v>2023</v>
      </c>
      <c r="H13" s="6" t="s">
        <v>15</v>
      </c>
      <c r="I13" s="12" t="str">
        <f>_xlfn.XLOOKUP(H13,Hoja2!$A$1:$A$27,Hoja2!$E$1:$E$27," ")</f>
        <v>665235-2</v>
      </c>
      <c r="J13" s="12" t="str">
        <f>_xlfn.XLOOKUP(H13,Hoja2!$A$1:$A$27,Hoja2!$B$1:$B$27," ")</f>
        <v>INSPECTOR DE DEPARTAMENTO DE CONTROL</v>
      </c>
      <c r="K13" s="6" t="s">
        <v>80</v>
      </c>
      <c r="L13" s="7" t="s">
        <v>81</v>
      </c>
      <c r="M13" s="14" t="s">
        <v>96</v>
      </c>
      <c r="N13" s="6">
        <v>7</v>
      </c>
      <c r="O13" s="9">
        <v>1029</v>
      </c>
      <c r="P13" s="6">
        <f t="shared" si="2"/>
        <v>18</v>
      </c>
      <c r="Q13" s="6">
        <f t="shared" si="3"/>
        <v>5</v>
      </c>
      <c r="R13" s="6">
        <f t="shared" si="4"/>
        <v>2023</v>
      </c>
      <c r="S13" s="10" t="s">
        <v>82</v>
      </c>
    </row>
    <row r="14" spans="1:20" ht="36.75" customHeight="1" x14ac:dyDescent="0.25">
      <c r="A14" s="6">
        <v>227</v>
      </c>
      <c r="B14" s="6">
        <v>18</v>
      </c>
      <c r="C14" s="6">
        <v>5</v>
      </c>
      <c r="D14" s="6">
        <v>2023</v>
      </c>
      <c r="E14" s="6">
        <v>3</v>
      </c>
      <c r="F14" s="6">
        <v>5</v>
      </c>
      <c r="G14" s="6">
        <v>2023</v>
      </c>
      <c r="H14" s="6" t="s">
        <v>97</v>
      </c>
      <c r="I14" s="12" t="str">
        <f>_xlfn.XLOOKUP(H14,Hoja2!$A$1:$A$35,Hoja2!$E$1:$E$35," ")</f>
        <v>6821566-5</v>
      </c>
      <c r="J14" s="13" t="str">
        <f>_xlfn.XLOOKUP(H14,Hoja2!$A$1:$A$35,Hoja2!$B$1:$B$35," ")</f>
        <v>JEFE DEL DEPARTAMENTO DE ASESORIA JURIDICA</v>
      </c>
      <c r="K14" s="6" t="s">
        <v>80</v>
      </c>
      <c r="L14" s="7" t="s">
        <v>81</v>
      </c>
      <c r="M14" s="14" t="s">
        <v>100</v>
      </c>
      <c r="N14" s="6">
        <v>1</v>
      </c>
      <c r="O14" s="9">
        <v>147</v>
      </c>
      <c r="P14" s="6">
        <f t="shared" si="2"/>
        <v>18</v>
      </c>
      <c r="Q14" s="6">
        <f t="shared" si="3"/>
        <v>5</v>
      </c>
      <c r="R14" s="6">
        <f t="shared" si="4"/>
        <v>2023</v>
      </c>
      <c r="S14" s="10" t="s">
        <v>82</v>
      </c>
    </row>
    <row r="15" spans="1:20" ht="36.75" customHeight="1" x14ac:dyDescent="0.25">
      <c r="A15" s="6">
        <v>227</v>
      </c>
      <c r="B15" s="6">
        <v>18</v>
      </c>
      <c r="C15" s="6">
        <v>5</v>
      </c>
      <c r="D15" s="6">
        <v>2023</v>
      </c>
      <c r="E15" s="6">
        <v>3</v>
      </c>
      <c r="F15" s="6">
        <v>4</v>
      </c>
      <c r="G15" s="6">
        <v>2023</v>
      </c>
      <c r="H15" s="6" t="s">
        <v>20</v>
      </c>
      <c r="I15" s="12" t="str">
        <f>_xlfn.XLOOKUP(H15,Hoja2!$A$1:$A$27,Hoja2!$E$1:$E$27," ")</f>
        <v>811468-4</v>
      </c>
      <c r="J15" s="12" t="str">
        <f>_xlfn.XLOOKUP(H15,Hoja2!$A$1:$A$27,Hoja2!$B$1:$B$27," ")</f>
        <v>INSPECTOR DE DEPARTAMENTO DE CONTROL</v>
      </c>
      <c r="K15" s="6" t="s">
        <v>80</v>
      </c>
      <c r="L15" s="7" t="s">
        <v>81</v>
      </c>
      <c r="M15" s="14" t="s">
        <v>101</v>
      </c>
      <c r="N15" s="6">
        <v>7</v>
      </c>
      <c r="O15" s="9">
        <v>1029</v>
      </c>
      <c r="P15" s="6">
        <f t="shared" si="2"/>
        <v>18</v>
      </c>
      <c r="Q15" s="6">
        <f t="shared" si="3"/>
        <v>5</v>
      </c>
      <c r="R15" s="6">
        <f t="shared" si="4"/>
        <v>2023</v>
      </c>
      <c r="S15" s="10" t="s">
        <v>82</v>
      </c>
    </row>
    <row r="16" spans="1:20" ht="36.75" customHeight="1" x14ac:dyDescent="0.25">
      <c r="A16" s="6">
        <v>227</v>
      </c>
      <c r="B16" s="6">
        <v>18</v>
      </c>
      <c r="C16" s="6">
        <v>5</v>
      </c>
      <c r="D16" s="6">
        <v>2023</v>
      </c>
      <c r="E16" s="6">
        <v>12</v>
      </c>
      <c r="F16" s="6">
        <v>4</v>
      </c>
      <c r="G16" s="6">
        <v>2023</v>
      </c>
      <c r="H16" s="6" t="s">
        <v>20</v>
      </c>
      <c r="I16" s="12" t="str">
        <f>_xlfn.XLOOKUP(H16,Hoja2!$A$1:$A$27,Hoja2!$E$1:$E$27," ")</f>
        <v>811468-4</v>
      </c>
      <c r="J16" s="12" t="str">
        <f>_xlfn.XLOOKUP(H16,Hoja2!$A$1:$A$27,Hoja2!$B$1:$B$27," ")</f>
        <v>INSPECTOR DE DEPARTAMENTO DE CONTROL</v>
      </c>
      <c r="K16" s="6" t="s">
        <v>80</v>
      </c>
      <c r="L16" s="7" t="s">
        <v>81</v>
      </c>
      <c r="M16" s="14" t="s">
        <v>100</v>
      </c>
      <c r="N16" s="6">
        <v>2</v>
      </c>
      <c r="O16" s="9">
        <v>504</v>
      </c>
      <c r="P16" s="6">
        <f t="shared" si="2"/>
        <v>18</v>
      </c>
      <c r="Q16" s="6">
        <f t="shared" si="3"/>
        <v>5</v>
      </c>
      <c r="R16" s="6">
        <f t="shared" si="4"/>
        <v>2023</v>
      </c>
      <c r="S16" s="10" t="s">
        <v>82</v>
      </c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MAYO 2023</vt:lpstr>
      <vt:lpstr>'VIATICOS MAYO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2023-06-05T16:39:52Z</cp:lastPrinted>
  <dcterms:created xsi:type="dcterms:W3CDTF">2022-01-19T15:38:24Z</dcterms:created>
  <dcterms:modified xsi:type="dcterms:W3CDTF">2023-06-29T18:04:34Z</dcterms:modified>
</cp:coreProperties>
</file>