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SEPTIEMBRE\"/>
    </mc:Choice>
  </mc:AlternateContent>
  <xr:revisionPtr revIDLastSave="0" documentId="13_ncr:1_{B6EA68D9-7A47-429B-ACD2-01A21F559928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SEPTIEMBRE 2023" sheetId="1" r:id="rId2"/>
  </sheets>
  <definedNames>
    <definedName name="Print_Titles" localSheetId="1">'VIATICOS SEPTIEMBRE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Q26" i="1"/>
  <c r="P26" i="1"/>
  <c r="J26" i="1"/>
  <c r="I26" i="1"/>
  <c r="I25" i="1"/>
  <c r="J25" i="1"/>
  <c r="P25" i="1"/>
  <c r="Q25" i="1"/>
  <c r="R25" i="1"/>
  <c r="I24" i="1"/>
  <c r="J24" i="1"/>
  <c r="P24" i="1"/>
  <c r="Q24" i="1"/>
  <c r="R24" i="1"/>
  <c r="I23" i="1"/>
  <c r="J23" i="1"/>
  <c r="P23" i="1"/>
  <c r="Q23" i="1"/>
  <c r="R23" i="1"/>
  <c r="I22" i="1"/>
  <c r="J22" i="1"/>
  <c r="P22" i="1"/>
  <c r="Q22" i="1"/>
  <c r="R22" i="1"/>
  <c r="I21" i="1"/>
  <c r="J21" i="1"/>
  <c r="P21" i="1"/>
  <c r="Q21" i="1"/>
  <c r="R21" i="1"/>
  <c r="I20" i="1"/>
  <c r="J20" i="1"/>
  <c r="P20" i="1"/>
  <c r="Q20" i="1"/>
  <c r="R20" i="1"/>
  <c r="I19" i="1"/>
  <c r="J19" i="1"/>
  <c r="P19" i="1"/>
  <c r="Q19" i="1"/>
  <c r="R19" i="1"/>
  <c r="I18" i="1"/>
  <c r="J18" i="1"/>
  <c r="P18" i="1"/>
  <c r="Q18" i="1"/>
  <c r="R18" i="1"/>
  <c r="I17" i="1"/>
  <c r="J17" i="1"/>
  <c r="P17" i="1"/>
  <c r="Q17" i="1"/>
  <c r="R17" i="1"/>
  <c r="I16" i="1"/>
  <c r="J16" i="1"/>
  <c r="P16" i="1"/>
  <c r="Q16" i="1"/>
  <c r="R16" i="1"/>
  <c r="I15" i="1"/>
  <c r="J15" i="1"/>
  <c r="P15" i="1"/>
  <c r="Q15" i="1"/>
  <c r="R15" i="1"/>
  <c r="I14" i="1"/>
  <c r="J14" i="1"/>
  <c r="P14" i="1"/>
  <c r="Q14" i="1"/>
  <c r="R14" i="1"/>
  <c r="I13" i="1"/>
  <c r="J13" i="1"/>
  <c r="P13" i="1"/>
  <c r="Q13" i="1"/>
  <c r="R13" i="1"/>
  <c r="I12" i="1"/>
  <c r="J12" i="1"/>
  <c r="P12" i="1"/>
  <c r="Q12" i="1"/>
  <c r="R12" i="1"/>
  <c r="I11" i="1"/>
  <c r="J11" i="1"/>
  <c r="P11" i="1"/>
  <c r="Q11" i="1"/>
  <c r="R11" i="1"/>
  <c r="J10" i="1"/>
  <c r="I10" i="1"/>
  <c r="I8" i="1"/>
  <c r="J8" i="1"/>
  <c r="P8" i="1"/>
  <c r="Q8" i="1"/>
  <c r="R8" i="1"/>
  <c r="I9" i="1"/>
  <c r="J9" i="1"/>
  <c r="P9" i="1"/>
  <c r="Q9" i="1"/>
  <c r="R9" i="1"/>
  <c r="P10" i="1"/>
  <c r="Q10" i="1"/>
  <c r="R10" i="1"/>
  <c r="R7" i="1"/>
  <c r="Q7" i="1"/>
  <c r="P7" i="1"/>
  <c r="I7" i="1"/>
  <c r="J7" i="1"/>
  <c r="J27" i="1"/>
  <c r="J28" i="1"/>
  <c r="I27" i="1"/>
  <c r="I28" i="1"/>
</calcChain>
</file>

<file path=xl/sharedStrings.xml><?xml version="1.0" encoding="utf-8"?>
<sst xmlns="http://schemas.openxmlformats.org/spreadsheetml/2006/main" count="239" uniqueCount="108">
  <si>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</si>
  <si>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</si>
  <si>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</si>
  <si>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</si>
  <si>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</si>
  <si>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</si>
  <si>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</si>
  <si>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</si>
  <si>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</si>
  <si>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</si>
  <si>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</si>
  <si>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</si>
  <si>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</si>
  <si>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</si>
  <si>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</si>
  <si>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</si>
  <si>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</si>
  <si>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</si>
  <si>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</si>
  <si>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</si>
  <si>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</si>
  <si>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</si>
  <si>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</si>
  <si>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</si>
  <si>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</si>
  <si>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</si>
  <si>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</si>
  <si>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</si>
  <si>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</si>
  <si>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</si>
  <si>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</si>
  <si>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</si>
  <si>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</si>
  <si>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</si>
  <si>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</si>
  <si>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</si>
  <si>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</si>
  <si>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</si>
  <si>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</si>
  <si>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</si>
  <si>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</si>
  <si>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</si>
  <si>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</si>
  <si>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</si>
  <si>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</si>
  <si>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</si>
  <si>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</si>
  <si>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</si>
  <si>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</si>
  <si>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</si>
  <si>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</si>
  <si>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</si>
  <si>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</si>
  <si>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</si>
  <si>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</si>
  <si>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</si>
  <si>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</si>
  <si>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</si>
  <si>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</si>
  <si>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</si>
  <si>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</si>
  <si>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</si>
  <si>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</si>
  <si>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</si>
  <si>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</si>
  <si>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</si>
  <si>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</si>
  <si>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</si>
  <si>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</si>
  <si>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</si>
  <si>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</si>
  <si>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</si>
  <si>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</si>
  <si>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</si>
  <si>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</si>
  <si>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</si>
  <si>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</si>
  <si>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</si>
  <si>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</si>
  <si>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</si>
  <si>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</si>
  <si>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</si>
  <si>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</si>
  <si>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</si>
  <si>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</si>
  <si>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</si>
  <si>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</si>
  <si>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</si>
  <si>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</si>
  <si>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</si>
  <si>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</si>
  <si>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</si>
  <si>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SANDRA GABRIELA VARGAS ZABALETA</t>
  </si>
  <si>
    <t>JEFE DEL DEPARTAMENTO DE ASESORIA JURIDICA</t>
  </si>
  <si>
    <t>6821566-5</t>
  </si>
  <si>
    <t>QUETZALTENANGO</t>
  </si>
  <si>
    <t>HUEHUETENANGO, QUETZALTENANGO Y SAN MARCOS</t>
  </si>
  <si>
    <t xml:space="preserve">SANTA ROSA, ESCUINTLA, CHIMALTENANGO Y EL PROGRESO  </t>
  </si>
  <si>
    <t>ESCUINTLA, CHIMALTENANGO, EL PROGRESO  Y SANTA ROSA</t>
  </si>
  <si>
    <t>ESCUINTLA, SUCHITEPEQUEZ, RETALHULEU, QUETZALTENANGO Y SAN MARCO</t>
  </si>
  <si>
    <t>IZABAL, ZACAPA, CHIQUIMULA, JUTIAPA Y JALAPA</t>
  </si>
  <si>
    <t>CHIMALTENANGO, EL PROGRESO, SANTA ROSA Y ESCUINTLA</t>
  </si>
  <si>
    <t>ALTA VERAPAZ, QUICHE Y QUETZALTENANGO</t>
  </si>
  <si>
    <t>EL PROGRESO, BAJA VERAPAZ Y ALTA VERAPAZ</t>
  </si>
  <si>
    <t>ZACAPA</t>
  </si>
  <si>
    <t>EL PROGRESO, SANTA ROSA, ESCUINTLA Y CHIMALTENANGO</t>
  </si>
  <si>
    <t>VISITA A DELEGACION DEPARTAMENTAL DE LA CONTRALORIA GENEREAL DE CUENTAS EN QUETZALTENANGO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</si>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</sst>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20" fontId="2" fillId="0" borderId="0" xfId="0" applyNumberFormat="1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SEPTIEMBRE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  <row r="31" spans="1:5" x14ac:dyDescent="0.25">
      <c r="A31" t="s">
        <v>92</v>
      </c>
      <c r="B31" t="s">
        <v>93</v>
      </c>
      <c r="C31" t="s">
        <v>14</v>
      </c>
      <c r="D31">
        <v>10625</v>
      </c>
      <c r="E31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topLeftCell="A17" zoomScale="60" zoomScaleNormal="85" workbookViewId="0">
      <selection activeCell="S35" sqref="S35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37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37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31.5" x14ac:dyDescent="0.25">
      <c r="A6" s="2" t="s">
        <v>0</v>
      </c>
      <c r="B6" s="16" t="s">
        <v>11</v>
      </c>
      <c r="C6" s="17"/>
      <c r="D6" s="18"/>
      <c r="E6" s="16" t="s">
        <v>12</v>
      </c>
      <c r="F6" s="17"/>
      <c r="G6" s="18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6" t="s">
        <v>11</v>
      </c>
      <c r="Q6" s="17"/>
      <c r="R6" s="18"/>
      <c r="S6" s="4" t="s">
        <v>9</v>
      </c>
      <c r="T6" s="5" t="s">
        <v>10</v>
      </c>
    </row>
    <row r="7" spans="1:20" ht="36.75" customHeight="1" x14ac:dyDescent="0.25">
      <c r="A7" s="6">
        <v>497</v>
      </c>
      <c r="B7" s="6">
        <v>29</v>
      </c>
      <c r="C7" s="6">
        <v>9</v>
      </c>
      <c r="D7" s="6">
        <v>2023</v>
      </c>
      <c r="E7" s="6">
        <v>22</v>
      </c>
      <c r="F7" s="6">
        <v>8</v>
      </c>
      <c r="G7" s="6">
        <v>2023</v>
      </c>
      <c r="H7" s="6" t="s">
        <v>29</v>
      </c>
      <c r="I7" s="12" t="str">
        <f>_xlfn.XLOOKUP(H7,Hoja2!$A$1:$A$27,Hoja2!$E$1:$E$27," ")</f>
        <v>1266687-4</v>
      </c>
      <c r="J7" s="13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5" t="s">
        <v>97</v>
      </c>
      <c r="N7" s="6">
        <v>4</v>
      </c>
      <c r="O7" s="9">
        <v>588</v>
      </c>
      <c r="P7" s="6">
        <f t="shared" ref="P7" si="0">B7</f>
        <v>29</v>
      </c>
      <c r="Q7" s="6">
        <f t="shared" ref="Q7" si="1">C7</f>
        <v>9</v>
      </c>
      <c r="R7" s="6">
        <f>D7</f>
        <v>2023</v>
      </c>
      <c r="S7" s="10" t="s">
        <v>82</v>
      </c>
    </row>
    <row r="8" spans="1:20" ht="36.75" customHeight="1" x14ac:dyDescent="0.25">
      <c r="A8" s="6">
        <v>497</v>
      </c>
      <c r="B8" s="6">
        <v>29</v>
      </c>
      <c r="C8" s="6">
        <v>9</v>
      </c>
      <c r="D8" s="6">
        <v>2023</v>
      </c>
      <c r="E8" s="6">
        <v>4</v>
      </c>
      <c r="F8" s="6">
        <v>8</v>
      </c>
      <c r="G8" s="6">
        <v>2023</v>
      </c>
      <c r="H8" s="6" t="s">
        <v>29</v>
      </c>
      <c r="I8" s="12" t="str">
        <f>_xlfn.XLOOKUP(H8,Hoja2!$A$1:$A$27,Hoja2!$E$1:$E$27," ")</f>
        <v>1266687-4</v>
      </c>
      <c r="J8" s="12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96</v>
      </c>
      <c r="N8" s="6">
        <v>5</v>
      </c>
      <c r="O8" s="9">
        <v>1827</v>
      </c>
      <c r="P8" s="6">
        <f t="shared" ref="P8:P10" si="2">B8</f>
        <v>29</v>
      </c>
      <c r="Q8" s="6">
        <f t="shared" ref="Q8:Q10" si="3">C8</f>
        <v>9</v>
      </c>
      <c r="R8" s="6">
        <f t="shared" ref="R8:R10" si="4">D8</f>
        <v>2023</v>
      </c>
      <c r="S8" s="10" t="s">
        <v>82</v>
      </c>
    </row>
    <row r="9" spans="1:20" ht="36.75" customHeight="1" x14ac:dyDescent="0.25">
      <c r="A9" s="6">
        <v>497</v>
      </c>
      <c r="B9" s="6">
        <v>29</v>
      </c>
      <c r="C9" s="6">
        <v>9</v>
      </c>
      <c r="D9" s="6">
        <v>2023</v>
      </c>
      <c r="E9" s="6">
        <v>22</v>
      </c>
      <c r="F9" s="6">
        <v>8</v>
      </c>
      <c r="G9" s="6">
        <v>2023</v>
      </c>
      <c r="H9" s="6" t="s">
        <v>31</v>
      </c>
      <c r="I9" s="12" t="str">
        <f>_xlfn.XLOOKUP(H9,Hoja2!$A$1:$A$27,Hoja2!$E$1:$E$27," ")</f>
        <v>2624762-3</v>
      </c>
      <c r="J9" s="12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5" t="s">
        <v>97</v>
      </c>
      <c r="N9" s="6">
        <v>4</v>
      </c>
      <c r="O9" s="9">
        <v>588</v>
      </c>
      <c r="P9" s="6">
        <f t="shared" si="2"/>
        <v>29</v>
      </c>
      <c r="Q9" s="6">
        <f t="shared" si="3"/>
        <v>9</v>
      </c>
      <c r="R9" s="6">
        <f t="shared" si="4"/>
        <v>2023</v>
      </c>
      <c r="S9" s="10" t="s">
        <v>82</v>
      </c>
    </row>
    <row r="10" spans="1:20" ht="36.75" customHeight="1" x14ac:dyDescent="0.25">
      <c r="A10" s="6">
        <v>497</v>
      </c>
      <c r="B10" s="6">
        <v>29</v>
      </c>
      <c r="C10" s="6">
        <v>9</v>
      </c>
      <c r="D10" s="6">
        <v>2023</v>
      </c>
      <c r="E10" s="6">
        <v>11</v>
      </c>
      <c r="F10" s="6">
        <v>9</v>
      </c>
      <c r="G10" s="6">
        <v>2023</v>
      </c>
      <c r="H10" s="6" t="s">
        <v>31</v>
      </c>
      <c r="I10" s="12" t="str">
        <f>_xlfn.XLOOKUP(H10,Hoja2!$A$1:$A$35,Hoja2!$E$1:$E$35," ")</f>
        <v>2624762-3</v>
      </c>
      <c r="J10" s="12" t="str">
        <f>_xlfn.XLOOKUP(H10,Hoja2!$A$1:$A$35,Hoja2!$B$1:$B$35," ")</f>
        <v>INSPECTOR DE DEPARTAMENTO DE CONTROL</v>
      </c>
      <c r="K10" s="6" t="s">
        <v>80</v>
      </c>
      <c r="L10" s="7" t="s">
        <v>81</v>
      </c>
      <c r="M10" s="14" t="s">
        <v>96</v>
      </c>
      <c r="N10" s="6">
        <v>5</v>
      </c>
      <c r="O10" s="9">
        <v>1827</v>
      </c>
      <c r="P10" s="6">
        <f t="shared" si="2"/>
        <v>29</v>
      </c>
      <c r="Q10" s="6">
        <f t="shared" si="3"/>
        <v>9</v>
      </c>
      <c r="R10" s="6">
        <f t="shared" si="4"/>
        <v>2023</v>
      </c>
      <c r="S10" s="10" t="s">
        <v>82</v>
      </c>
    </row>
    <row r="11" spans="1:20" ht="36.75" customHeight="1" x14ac:dyDescent="0.25">
      <c r="A11" s="6">
        <v>497</v>
      </c>
      <c r="B11" s="6">
        <v>29</v>
      </c>
      <c r="C11" s="6">
        <v>9</v>
      </c>
      <c r="D11" s="6">
        <v>2023</v>
      </c>
      <c r="E11" s="6">
        <v>22</v>
      </c>
      <c r="F11" s="6">
        <v>8</v>
      </c>
      <c r="G11" s="6">
        <v>2023</v>
      </c>
      <c r="H11" s="6" t="s">
        <v>35</v>
      </c>
      <c r="I11" s="12" t="str">
        <f>_xlfn.XLOOKUP(H11,Hoja2!$A$1:$A$35,Hoja2!$E$1:$E$35," ")</f>
        <v>3794754-0</v>
      </c>
      <c r="J11" s="12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98</v>
      </c>
      <c r="N11" s="6">
        <v>4</v>
      </c>
      <c r="O11" s="9">
        <v>588</v>
      </c>
      <c r="P11" s="6">
        <f t="shared" ref="P11" si="5">B11</f>
        <v>29</v>
      </c>
      <c r="Q11" s="6">
        <f t="shared" ref="Q11" si="6">C11</f>
        <v>9</v>
      </c>
      <c r="R11" s="6">
        <f t="shared" ref="R11" si="7">D11</f>
        <v>2023</v>
      </c>
      <c r="S11" s="10" t="s">
        <v>82</v>
      </c>
    </row>
    <row r="12" spans="1:20" ht="36.75" customHeight="1" x14ac:dyDescent="0.25">
      <c r="A12" s="6">
        <v>497</v>
      </c>
      <c r="B12" s="6">
        <v>29</v>
      </c>
      <c r="C12" s="6">
        <v>9</v>
      </c>
      <c r="D12" s="6">
        <v>2023</v>
      </c>
      <c r="E12" s="6">
        <v>4</v>
      </c>
      <c r="F12" s="6">
        <v>9</v>
      </c>
      <c r="G12" s="6">
        <v>2023</v>
      </c>
      <c r="H12" s="6" t="s">
        <v>33</v>
      </c>
      <c r="I12" s="12" t="str">
        <f>_xlfn.XLOOKUP(H12,Hoja2!$A$1:$A$35,Hoja2!$E$1:$E$35," ")</f>
        <v>4789622-1</v>
      </c>
      <c r="J12" s="12" t="str">
        <f>_xlfn.XLOOKUP(H12,Hoja2!$A$1:$A$35,Hoja2!$B$1:$B$35," ")</f>
        <v>INSPECTOR DE DEPARTAMENTO DE CONTROL</v>
      </c>
      <c r="K12" s="6" t="s">
        <v>80</v>
      </c>
      <c r="L12" s="7" t="s">
        <v>81</v>
      </c>
      <c r="M12" s="14" t="s">
        <v>99</v>
      </c>
      <c r="N12" s="6">
        <v>5</v>
      </c>
      <c r="O12" s="9">
        <v>1827</v>
      </c>
      <c r="P12" s="6">
        <f t="shared" ref="P12" si="8">B12</f>
        <v>29</v>
      </c>
      <c r="Q12" s="6">
        <f t="shared" ref="Q12" si="9">C12</f>
        <v>9</v>
      </c>
      <c r="R12" s="6">
        <f t="shared" ref="R12" si="10">D12</f>
        <v>2023</v>
      </c>
      <c r="S12" s="10" t="s">
        <v>82</v>
      </c>
    </row>
    <row r="13" spans="1:20" ht="36.75" customHeight="1" x14ac:dyDescent="0.25">
      <c r="A13" s="6">
        <v>497</v>
      </c>
      <c r="B13" s="6">
        <v>29</v>
      </c>
      <c r="C13" s="6">
        <v>9</v>
      </c>
      <c r="D13" s="6">
        <v>2023</v>
      </c>
      <c r="E13" s="6">
        <v>4</v>
      </c>
      <c r="F13" s="6">
        <v>9</v>
      </c>
      <c r="G13" s="6">
        <v>2023</v>
      </c>
      <c r="H13" s="6" t="s">
        <v>24</v>
      </c>
      <c r="I13" s="12" t="str">
        <f>_xlfn.XLOOKUP(H13,Hoja2!$A$1:$A$35,Hoja2!$E$1:$E$35," ")</f>
        <v>513628-8</v>
      </c>
      <c r="J13" s="12" t="str">
        <f>_xlfn.XLOOKUP(H13,Hoja2!$A$1:$A$35,Hoja2!$B$1:$B$35," ")</f>
        <v>JEFE DEPARTAMENTO DE CONTROL</v>
      </c>
      <c r="K13" s="6" t="s">
        <v>80</v>
      </c>
      <c r="L13" s="7" t="s">
        <v>81</v>
      </c>
      <c r="M13" s="14" t="s">
        <v>99</v>
      </c>
      <c r="N13" s="6">
        <v>5</v>
      </c>
      <c r="O13" s="9">
        <v>1827</v>
      </c>
      <c r="P13" s="6">
        <f t="shared" ref="P13" si="11">B13</f>
        <v>29</v>
      </c>
      <c r="Q13" s="6">
        <f t="shared" ref="Q13" si="12">C13</f>
        <v>9</v>
      </c>
      <c r="R13" s="6">
        <f t="shared" ref="R13" si="13">D13</f>
        <v>2023</v>
      </c>
      <c r="S13" s="10" t="s">
        <v>82</v>
      </c>
    </row>
    <row r="14" spans="1:20" ht="36.75" customHeight="1" x14ac:dyDescent="0.25">
      <c r="A14" s="6">
        <v>497</v>
      </c>
      <c r="B14" s="6">
        <v>29</v>
      </c>
      <c r="C14" s="6">
        <v>9</v>
      </c>
      <c r="D14" s="6">
        <v>2023</v>
      </c>
      <c r="E14" s="6">
        <v>4</v>
      </c>
      <c r="F14" s="6">
        <v>9</v>
      </c>
      <c r="G14" s="6">
        <v>2023</v>
      </c>
      <c r="H14" s="6" t="s">
        <v>15</v>
      </c>
      <c r="I14" s="12" t="str">
        <f>_xlfn.XLOOKUP(H14,Hoja2!$A$1:$A$35,Hoja2!$E$1:$E$35," ")</f>
        <v>665235-2</v>
      </c>
      <c r="J14" s="12" t="str">
        <f>_xlfn.XLOOKUP(H14,Hoja2!$A$1:$A$35,Hoja2!$B$1:$B$35," ")</f>
        <v>INSPECTOR DE DEPARTAMENTO DE CONTROL</v>
      </c>
      <c r="K14" s="6" t="s">
        <v>80</v>
      </c>
      <c r="L14" s="7" t="s">
        <v>81</v>
      </c>
      <c r="M14" s="14" t="s">
        <v>100</v>
      </c>
      <c r="N14" s="6">
        <v>5</v>
      </c>
      <c r="O14" s="9">
        <v>1827</v>
      </c>
      <c r="P14" s="6">
        <f t="shared" ref="P14" si="14">B14</f>
        <v>29</v>
      </c>
      <c r="Q14" s="6">
        <f t="shared" ref="Q14" si="15">C14</f>
        <v>9</v>
      </c>
      <c r="R14" s="6">
        <f t="shared" ref="R14" si="16">D14</f>
        <v>2023</v>
      </c>
      <c r="S14" s="10" t="s">
        <v>82</v>
      </c>
    </row>
    <row r="15" spans="1:20" ht="36.75" customHeight="1" x14ac:dyDescent="0.25">
      <c r="A15" s="6">
        <v>497</v>
      </c>
      <c r="B15" s="6">
        <v>29</v>
      </c>
      <c r="C15" s="6">
        <v>9</v>
      </c>
      <c r="D15" s="6">
        <v>2023</v>
      </c>
      <c r="E15" s="6">
        <v>22</v>
      </c>
      <c r="F15" s="6">
        <v>8</v>
      </c>
      <c r="G15" s="6">
        <v>2023</v>
      </c>
      <c r="H15" s="6" t="s">
        <v>27</v>
      </c>
      <c r="I15" s="12" t="str">
        <f>_xlfn.XLOOKUP(H15,Hoja2!$A$1:$A$35,Hoja2!$E$1:$E$35," ")</f>
        <v>801538-4</v>
      </c>
      <c r="J15" s="12" t="str">
        <f>_xlfn.XLOOKUP(H15,Hoja2!$A$1:$A$35,Hoja2!$B$1:$B$35," ")</f>
        <v>INSPECTOR DE DEPARTAMENTO DE CONTROL</v>
      </c>
      <c r="K15" s="6" t="s">
        <v>80</v>
      </c>
      <c r="L15" s="7" t="s">
        <v>81</v>
      </c>
      <c r="M15" s="14" t="s">
        <v>101</v>
      </c>
      <c r="N15" s="6">
        <v>4</v>
      </c>
      <c r="O15" s="9">
        <v>588</v>
      </c>
      <c r="P15" s="6">
        <f t="shared" ref="P15" si="17">B15</f>
        <v>29</v>
      </c>
      <c r="Q15" s="6">
        <f t="shared" ref="Q15" si="18">C15</f>
        <v>9</v>
      </c>
      <c r="R15" s="6">
        <f t="shared" ref="R15" si="19">D15</f>
        <v>2023</v>
      </c>
      <c r="S15" s="10" t="s">
        <v>82</v>
      </c>
    </row>
    <row r="16" spans="1:20" ht="36.75" customHeight="1" x14ac:dyDescent="0.25">
      <c r="A16" s="6">
        <v>497</v>
      </c>
      <c r="B16" s="6">
        <v>29</v>
      </c>
      <c r="C16" s="6">
        <v>9</v>
      </c>
      <c r="D16" s="6">
        <v>2023</v>
      </c>
      <c r="E16" s="6">
        <v>2</v>
      </c>
      <c r="F16" s="6">
        <v>8</v>
      </c>
      <c r="G16" s="6">
        <v>2023</v>
      </c>
      <c r="H16" s="6" t="s">
        <v>20</v>
      </c>
      <c r="I16" s="12" t="str">
        <f>_xlfn.XLOOKUP(H16,Hoja2!$A$1:$A$35,Hoja2!$E$1:$E$35," ")</f>
        <v>811468-4</v>
      </c>
      <c r="J16" s="12" t="str">
        <f>_xlfn.XLOOKUP(H16,Hoja2!$A$1:$A$35,Hoja2!$B$1:$B$35," ")</f>
        <v>INSPECTOR DE DEPARTAMENTO DE CONTROL</v>
      </c>
      <c r="K16" s="6" t="s">
        <v>80</v>
      </c>
      <c r="L16" s="7" t="s">
        <v>81</v>
      </c>
      <c r="M16" s="14" t="s">
        <v>102</v>
      </c>
      <c r="N16" s="6">
        <v>3</v>
      </c>
      <c r="O16" s="9">
        <v>987</v>
      </c>
      <c r="P16" s="6">
        <f t="shared" ref="P16" si="20">B16</f>
        <v>29</v>
      </c>
      <c r="Q16" s="6">
        <f t="shared" ref="Q16" si="21">C16</f>
        <v>9</v>
      </c>
      <c r="R16" s="6">
        <f t="shared" ref="R16" si="22">D16</f>
        <v>2023</v>
      </c>
      <c r="S16" s="10" t="s">
        <v>82</v>
      </c>
    </row>
    <row r="17" spans="1:19" ht="36.75" customHeight="1" x14ac:dyDescent="0.25">
      <c r="A17" s="6">
        <v>497</v>
      </c>
      <c r="B17" s="6">
        <v>29</v>
      </c>
      <c r="C17" s="6">
        <v>9</v>
      </c>
      <c r="D17" s="6">
        <v>2023</v>
      </c>
      <c r="E17" s="6">
        <v>22</v>
      </c>
      <c r="F17" s="6">
        <v>8</v>
      </c>
      <c r="G17" s="6">
        <v>2023</v>
      </c>
      <c r="H17" s="6" t="s">
        <v>20</v>
      </c>
      <c r="I17" s="12" t="str">
        <f>_xlfn.XLOOKUP(H17,Hoja2!$A$1:$A$35,Hoja2!$E$1:$E$35," ")</f>
        <v>811468-4</v>
      </c>
      <c r="J17" s="12" t="str">
        <f>_xlfn.XLOOKUP(H17,Hoja2!$A$1:$A$35,Hoja2!$B$1:$B$35," ")</f>
        <v>INSPECTOR DE DEPARTAMENTO DE CONTROL</v>
      </c>
      <c r="K17" s="6" t="s">
        <v>80</v>
      </c>
      <c r="L17" s="7" t="s">
        <v>81</v>
      </c>
      <c r="M17" s="14" t="s">
        <v>101</v>
      </c>
      <c r="N17" s="6">
        <v>4</v>
      </c>
      <c r="O17" s="9">
        <v>588</v>
      </c>
      <c r="P17" s="6">
        <f t="shared" ref="P17" si="23">B17</f>
        <v>29</v>
      </c>
      <c r="Q17" s="6">
        <f t="shared" ref="Q17" si="24">C17</f>
        <v>9</v>
      </c>
      <c r="R17" s="6">
        <f t="shared" ref="R17" si="25">D17</f>
        <v>2023</v>
      </c>
      <c r="S17" s="10" t="s">
        <v>82</v>
      </c>
    </row>
    <row r="18" spans="1:19" ht="36.75" customHeight="1" x14ac:dyDescent="0.25">
      <c r="A18" s="6">
        <v>496</v>
      </c>
      <c r="B18" s="6">
        <v>29</v>
      </c>
      <c r="C18" s="6">
        <v>9</v>
      </c>
      <c r="D18" s="6">
        <v>2023</v>
      </c>
      <c r="E18" s="6">
        <v>4</v>
      </c>
      <c r="F18" s="6">
        <v>9</v>
      </c>
      <c r="G18" s="6">
        <v>2023</v>
      </c>
      <c r="H18" s="6" t="s">
        <v>35</v>
      </c>
      <c r="I18" s="12" t="str">
        <f>_xlfn.XLOOKUP(H18,Hoja2!$A$1:$A$35,Hoja2!$E$1:$E$35," ")</f>
        <v>3794754-0</v>
      </c>
      <c r="J18" s="12" t="str">
        <f>_xlfn.XLOOKUP(H18,Hoja2!$A$1:$A$35,Hoja2!$B$1:$B$35," ")</f>
        <v>INSPECTOR DE DEPARTAMENTO DE CONTROL</v>
      </c>
      <c r="K18" s="6" t="s">
        <v>80</v>
      </c>
      <c r="L18" s="7" t="s">
        <v>81</v>
      </c>
      <c r="M18" s="14" t="s">
        <v>100</v>
      </c>
      <c r="N18" s="6">
        <v>5</v>
      </c>
      <c r="O18" s="9">
        <v>1827</v>
      </c>
      <c r="P18" s="6">
        <f t="shared" ref="P18" si="26">B18</f>
        <v>29</v>
      </c>
      <c r="Q18" s="6">
        <f t="shared" ref="Q18" si="27">C18</f>
        <v>9</v>
      </c>
      <c r="R18" s="6">
        <f t="shared" ref="R18" si="28">D18</f>
        <v>2023</v>
      </c>
      <c r="S18" s="10" t="s">
        <v>82</v>
      </c>
    </row>
    <row r="19" spans="1:19" ht="36.75" customHeight="1" x14ac:dyDescent="0.25">
      <c r="A19" s="6">
        <v>496</v>
      </c>
      <c r="B19" s="6">
        <v>29</v>
      </c>
      <c r="C19" s="6">
        <v>9</v>
      </c>
      <c r="D19" s="6">
        <v>2023</v>
      </c>
      <c r="E19" s="6">
        <v>4</v>
      </c>
      <c r="F19" s="6">
        <v>9</v>
      </c>
      <c r="G19" s="6">
        <v>2023</v>
      </c>
      <c r="H19" s="6" t="s">
        <v>27</v>
      </c>
      <c r="I19" s="12" t="str">
        <f>_xlfn.XLOOKUP(H19,Hoja2!$A$1:$A$35,Hoja2!$E$1:$E$35," ")</f>
        <v>801538-4</v>
      </c>
      <c r="J19" s="12" t="str">
        <f>_xlfn.XLOOKUP(H19,Hoja2!$A$1:$A$35,Hoja2!$B$1:$B$35," ")</f>
        <v>INSPECTOR DE DEPARTAMENTO DE CONTROL</v>
      </c>
      <c r="K19" s="6" t="s">
        <v>80</v>
      </c>
      <c r="L19" s="7" t="s">
        <v>81</v>
      </c>
      <c r="M19" s="14" t="s">
        <v>103</v>
      </c>
      <c r="N19" s="6">
        <v>5</v>
      </c>
      <c r="O19" s="9">
        <v>1827</v>
      </c>
      <c r="P19" s="6">
        <f t="shared" ref="P19" si="29">B19</f>
        <v>29</v>
      </c>
      <c r="Q19" s="6">
        <f t="shared" ref="Q19" si="30">C19</f>
        <v>9</v>
      </c>
      <c r="R19" s="6">
        <f t="shared" ref="R19" si="31">D19</f>
        <v>2023</v>
      </c>
      <c r="S19" s="10" t="s">
        <v>82</v>
      </c>
    </row>
    <row r="20" spans="1:19" ht="36.75" customHeight="1" x14ac:dyDescent="0.25">
      <c r="A20" s="6">
        <v>496</v>
      </c>
      <c r="B20" s="6">
        <v>29</v>
      </c>
      <c r="C20" s="6">
        <v>9</v>
      </c>
      <c r="D20" s="6">
        <v>2023</v>
      </c>
      <c r="E20" s="6">
        <v>4</v>
      </c>
      <c r="F20" s="6">
        <v>9</v>
      </c>
      <c r="G20" s="6">
        <v>2023</v>
      </c>
      <c r="H20" s="6" t="s">
        <v>20</v>
      </c>
      <c r="I20" s="12" t="str">
        <f>_xlfn.XLOOKUP(H20,Hoja2!$A$1:$A$35,Hoja2!$E$1:$E$35," ")</f>
        <v>811468-4</v>
      </c>
      <c r="J20" s="12" t="str">
        <f>_xlfn.XLOOKUP(H20,Hoja2!$A$1:$A$35,Hoja2!$B$1:$B$35," ")</f>
        <v>INSPECTOR DE DEPARTAMENTO DE CONTROL</v>
      </c>
      <c r="K20" s="6" t="s">
        <v>80</v>
      </c>
      <c r="L20" s="7" t="s">
        <v>81</v>
      </c>
      <c r="M20" s="14" t="s">
        <v>103</v>
      </c>
      <c r="N20" s="6">
        <v>5</v>
      </c>
      <c r="O20" s="9">
        <v>1827</v>
      </c>
      <c r="P20" s="6">
        <f t="shared" ref="P20" si="32">B20</f>
        <v>29</v>
      </c>
      <c r="Q20" s="6">
        <f t="shared" ref="Q20" si="33">C20</f>
        <v>9</v>
      </c>
      <c r="R20" s="6">
        <f t="shared" ref="R20" si="34">D20</f>
        <v>2023</v>
      </c>
      <c r="S20" s="10" t="s">
        <v>82</v>
      </c>
    </row>
    <row r="21" spans="1:19" ht="36.75" customHeight="1" x14ac:dyDescent="0.25">
      <c r="A21" s="6">
        <v>472</v>
      </c>
      <c r="B21" s="6">
        <v>18</v>
      </c>
      <c r="C21" s="6">
        <v>9</v>
      </c>
      <c r="D21" s="6">
        <v>2023</v>
      </c>
      <c r="E21" s="6">
        <v>16</v>
      </c>
      <c r="F21" s="6">
        <v>8</v>
      </c>
      <c r="G21" s="6">
        <v>2023</v>
      </c>
      <c r="H21" s="6" t="s">
        <v>29</v>
      </c>
      <c r="I21" s="12" t="str">
        <f>_xlfn.XLOOKUP(H21,Hoja2!$A$1:$A$35,Hoja2!$E$1:$E$35," ")</f>
        <v>1266687-4</v>
      </c>
      <c r="J21" s="12" t="str">
        <f>_xlfn.XLOOKUP(H21,Hoja2!$A$1:$A$35,Hoja2!$B$1:$B$35," ")</f>
        <v>INSPECTOR DE DEPARTAMENTO DE CONTROL</v>
      </c>
      <c r="K21" s="6" t="s">
        <v>80</v>
      </c>
      <c r="L21" s="7" t="s">
        <v>81</v>
      </c>
      <c r="M21" s="14" t="s">
        <v>104</v>
      </c>
      <c r="N21" s="6">
        <v>1</v>
      </c>
      <c r="O21" s="9">
        <v>147</v>
      </c>
      <c r="P21" s="6">
        <f t="shared" ref="P21" si="35">B21</f>
        <v>18</v>
      </c>
      <c r="Q21" s="6">
        <f t="shared" ref="Q21" si="36">C21</f>
        <v>9</v>
      </c>
      <c r="R21" s="6">
        <f t="shared" ref="R21" si="37">D21</f>
        <v>2023</v>
      </c>
      <c r="S21" s="10" t="s">
        <v>82</v>
      </c>
    </row>
    <row r="22" spans="1:19" ht="36.75" customHeight="1" x14ac:dyDescent="0.25">
      <c r="A22" s="6">
        <v>472</v>
      </c>
      <c r="B22" s="6">
        <v>18</v>
      </c>
      <c r="C22" s="6">
        <v>9</v>
      </c>
      <c r="D22" s="6">
        <v>2023</v>
      </c>
      <c r="E22" s="6">
        <v>22</v>
      </c>
      <c r="F22" s="6">
        <v>8</v>
      </c>
      <c r="G22" s="6">
        <v>2023</v>
      </c>
      <c r="H22" s="6" t="s">
        <v>24</v>
      </c>
      <c r="I22" s="12" t="str">
        <f>_xlfn.XLOOKUP(H22,Hoja2!$A$1:$A$35,Hoja2!$E$1:$E$35," ")</f>
        <v>513628-8</v>
      </c>
      <c r="J22" s="12" t="str">
        <f>_xlfn.XLOOKUP(H22,Hoja2!$A$1:$A$35,Hoja2!$B$1:$B$35," ")</f>
        <v>JEFE DEPARTAMENTO DE CONTROL</v>
      </c>
      <c r="K22" s="6" t="s">
        <v>80</v>
      </c>
      <c r="L22" s="7" t="s">
        <v>81</v>
      </c>
      <c r="M22" s="14" t="s">
        <v>105</v>
      </c>
      <c r="N22" s="6">
        <v>4</v>
      </c>
      <c r="O22" s="9">
        <v>588</v>
      </c>
      <c r="P22" s="6">
        <f t="shared" ref="P22" si="38">B22</f>
        <v>18</v>
      </c>
      <c r="Q22" s="6">
        <f t="shared" ref="Q22" si="39">C22</f>
        <v>9</v>
      </c>
      <c r="R22" s="6">
        <f t="shared" ref="R22" si="40">D22</f>
        <v>2023</v>
      </c>
      <c r="S22" s="10" t="s">
        <v>82</v>
      </c>
    </row>
    <row r="23" spans="1:19" ht="36.75" customHeight="1" x14ac:dyDescent="0.25">
      <c r="A23" s="6">
        <v>472</v>
      </c>
      <c r="B23" s="6">
        <v>18</v>
      </c>
      <c r="C23" s="6">
        <v>9</v>
      </c>
      <c r="D23" s="6">
        <v>2023</v>
      </c>
      <c r="E23" s="6">
        <v>22</v>
      </c>
      <c r="F23" s="6">
        <v>8</v>
      </c>
      <c r="G23" s="6">
        <v>2023</v>
      </c>
      <c r="H23" s="6" t="s">
        <v>15</v>
      </c>
      <c r="I23" s="12" t="str">
        <f>_xlfn.XLOOKUP(H23,Hoja2!$A$1:$A$35,Hoja2!$E$1:$E$35," ")</f>
        <v>665235-2</v>
      </c>
      <c r="J23" s="12" t="str">
        <f>_xlfn.XLOOKUP(H23,Hoja2!$A$1:$A$35,Hoja2!$B$1:$B$35," ")</f>
        <v>INSPECTOR DE DEPARTAMENTO DE CONTROL</v>
      </c>
      <c r="K23" s="6" t="s">
        <v>80</v>
      </c>
      <c r="L23" s="7" t="s">
        <v>81</v>
      </c>
      <c r="M23" s="14" t="s">
        <v>105</v>
      </c>
      <c r="N23" s="6">
        <v>4</v>
      </c>
      <c r="O23" s="9">
        <v>588</v>
      </c>
      <c r="P23" s="6">
        <f t="shared" ref="P23" si="41">B23</f>
        <v>18</v>
      </c>
      <c r="Q23" s="6">
        <f t="shared" ref="Q23" si="42">C23</f>
        <v>9</v>
      </c>
      <c r="R23" s="6">
        <f t="shared" ref="R23" si="43">D23</f>
        <v>2023</v>
      </c>
      <c r="S23" s="10" t="s">
        <v>82</v>
      </c>
    </row>
    <row r="24" spans="1:19" ht="36.75" customHeight="1" x14ac:dyDescent="0.25">
      <c r="A24" s="6">
        <v>473</v>
      </c>
      <c r="B24" s="6">
        <v>18</v>
      </c>
      <c r="C24" s="6">
        <v>9</v>
      </c>
      <c r="D24" s="6">
        <v>2023</v>
      </c>
      <c r="E24" s="6">
        <v>16</v>
      </c>
      <c r="F24" s="6">
        <v>8</v>
      </c>
      <c r="G24" s="6">
        <v>2023</v>
      </c>
      <c r="H24" s="6" t="s">
        <v>31</v>
      </c>
      <c r="I24" s="12" t="str">
        <f>_xlfn.XLOOKUP(H24,Hoja2!$A$1:$A$35,Hoja2!$E$1:$E$35," ")</f>
        <v>2624762-3</v>
      </c>
      <c r="J24" s="12" t="str">
        <f>_xlfn.XLOOKUP(H24,Hoja2!$A$1:$A$35,Hoja2!$B$1:$B$35," ")</f>
        <v>INSPECTOR DE DEPARTAMENTO DE CONTROL</v>
      </c>
      <c r="K24" s="6" t="s">
        <v>80</v>
      </c>
      <c r="L24" s="7" t="s">
        <v>81</v>
      </c>
      <c r="M24" s="14" t="s">
        <v>104</v>
      </c>
      <c r="N24" s="6">
        <v>1</v>
      </c>
      <c r="O24" s="9">
        <v>147</v>
      </c>
      <c r="P24" s="6">
        <f t="shared" ref="P24" si="44">B24</f>
        <v>18</v>
      </c>
      <c r="Q24" s="6">
        <f t="shared" ref="Q24" si="45">C24</f>
        <v>9</v>
      </c>
      <c r="R24" s="6">
        <f t="shared" ref="R24" si="46">D24</f>
        <v>2023</v>
      </c>
      <c r="S24" s="10" t="s">
        <v>82</v>
      </c>
    </row>
    <row r="25" spans="1:19" ht="36.75" customHeight="1" x14ac:dyDescent="0.25">
      <c r="A25" s="6">
        <v>473</v>
      </c>
      <c r="B25" s="6">
        <v>18</v>
      </c>
      <c r="C25" s="6">
        <v>9</v>
      </c>
      <c r="D25" s="6">
        <v>2023</v>
      </c>
      <c r="E25" s="6">
        <v>2</v>
      </c>
      <c r="F25" s="6">
        <v>8</v>
      </c>
      <c r="G25" s="6">
        <v>2023</v>
      </c>
      <c r="H25" s="6" t="s">
        <v>37</v>
      </c>
      <c r="I25" s="12" t="str">
        <f>_xlfn.XLOOKUP(H25,Hoja2!$A$1:$A$35,Hoja2!$E$1:$E$35," ")</f>
        <v>4299994-4</v>
      </c>
      <c r="J25" s="12" t="str">
        <f>_xlfn.XLOOKUP(H25,Hoja2!$A$1:$A$35,Hoja2!$B$1:$B$35," ")</f>
        <v>JEFE DEL DEPARTAMENTO DE RECURSOS HUMANOS</v>
      </c>
      <c r="K25" s="6" t="s">
        <v>80</v>
      </c>
      <c r="L25" s="7" t="s">
        <v>81</v>
      </c>
      <c r="M25" s="14" t="s">
        <v>95</v>
      </c>
      <c r="N25" s="6">
        <v>1</v>
      </c>
      <c r="O25" s="9">
        <v>504</v>
      </c>
      <c r="P25" s="6">
        <f t="shared" ref="P25:P26" si="47">B25</f>
        <v>18</v>
      </c>
      <c r="Q25" s="6">
        <f t="shared" ref="Q25:Q26" si="48">C25</f>
        <v>9</v>
      </c>
      <c r="R25" s="6">
        <f t="shared" ref="R25:R26" si="49">D25</f>
        <v>2023</v>
      </c>
      <c r="S25" s="10" t="s">
        <v>106</v>
      </c>
    </row>
    <row r="26" spans="1:19" ht="36.75" customHeight="1" x14ac:dyDescent="0.25">
      <c r="A26" s="6">
        <v>473</v>
      </c>
      <c r="B26" s="6">
        <v>18</v>
      </c>
      <c r="C26" s="6">
        <v>9</v>
      </c>
      <c r="D26" s="6">
        <v>2023</v>
      </c>
      <c r="E26" s="6">
        <v>2</v>
      </c>
      <c r="F26" s="6">
        <v>8</v>
      </c>
      <c r="G26" s="6">
        <v>2023</v>
      </c>
      <c r="H26" s="6" t="s">
        <v>27</v>
      </c>
      <c r="I26" s="12" t="str">
        <f>_xlfn.XLOOKUP(H26,Hoja2!$A$1:$A$35,Hoja2!$E$1:$E$35," ")</f>
        <v>801538-4</v>
      </c>
      <c r="J26" s="12" t="str">
        <f>_xlfn.XLOOKUP(H26,Hoja2!$A$1:$A$35,Hoja2!$B$1:$B$35," ")</f>
        <v>INSPECTOR DE DEPARTAMENTO DE CONTROL</v>
      </c>
      <c r="K26" s="6" t="s">
        <v>80</v>
      </c>
      <c r="L26" s="7" t="s">
        <v>81</v>
      </c>
      <c r="M26" s="14" t="s">
        <v>102</v>
      </c>
      <c r="N26" s="6">
        <v>3</v>
      </c>
      <c r="O26" s="9">
        <v>987</v>
      </c>
      <c r="P26" s="6">
        <f t="shared" si="47"/>
        <v>18</v>
      </c>
      <c r="Q26" s="6">
        <f t="shared" si="48"/>
        <v>9</v>
      </c>
      <c r="R26" s="6">
        <f t="shared" si="49"/>
        <v>2023</v>
      </c>
      <c r="S26" s="10" t="s">
        <v>82</v>
      </c>
    </row>
    <row r="27" spans="1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 t="s">
        <v>107</v>
      </c>
      <c r="P27" s="6"/>
      <c r="Q27" s="6"/>
      <c r="R27" s="6"/>
      <c r="S27" s="10"/>
    </row>
    <row r="28" spans="1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SEPTIEMBRE 2023</vt:lpstr>
      <vt:lpstr>'VIATICOS SEPTIEMBRE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2023-10-25T18:01:07Z</cp:lastPrinted>
  <dcterms:created xsi:type="dcterms:W3CDTF">2022-01-19T15:38:24Z</dcterms:created>
  <dcterms:modified xsi:type="dcterms:W3CDTF">2023-10-25T18:01:24Z</dcterms:modified>
</cp:coreProperties>
</file>