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TAS 2023\"/>
    </mc:Choice>
  </mc:AlternateContent>
  <xr:revisionPtr revIDLastSave="0" documentId="13_ncr:1_{0F2D0294-008D-4A1D-B244-092527DC31F4}" xr6:coauthVersionLast="47" xr6:coauthVersionMax="47" xr10:uidLastSave="{00000000-0000-0000-0000-000000000000}"/>
  <bookViews>
    <workbookView xWindow="-120" yWindow="-120" windowWidth="29040" windowHeight="15840" activeTab="3" xr2:uid="{899348A9-E359-487D-AA9C-52F2B86DA6C6}"/>
  </bookViews>
  <sheets>
    <sheet name="Metas 2020" sheetId="3" r:id="rId1"/>
    <sheet name="Metas 2021" sheetId="6" r:id="rId2"/>
    <sheet name="Metas 2022" sheetId="5" r:id="rId3"/>
    <sheet name="Metas  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16" i="2"/>
  <c r="O15" i="2"/>
  <c r="O14" i="2"/>
  <c r="O13" i="2"/>
  <c r="O12" i="2"/>
  <c r="O11" i="2"/>
  <c r="O22" i="3" l="1"/>
  <c r="O21" i="3"/>
  <c r="O20" i="3"/>
  <c r="O19" i="3"/>
  <c r="O18" i="3"/>
  <c r="O17" i="3"/>
  <c r="O16" i="3"/>
  <c r="O15" i="3"/>
  <c r="O14" i="3"/>
  <c r="O13" i="3"/>
  <c r="O12" i="3"/>
  <c r="O11" i="3"/>
  <c r="L22" i="6" l="1"/>
  <c r="K22" i="6"/>
  <c r="O22" i="6" s="1"/>
  <c r="O21" i="6"/>
  <c r="O20" i="6"/>
  <c r="O19" i="6"/>
  <c r="O18" i="6"/>
  <c r="O17" i="6"/>
  <c r="O16" i="6"/>
  <c r="O15" i="6"/>
  <c r="O14" i="6"/>
  <c r="N13" i="6"/>
  <c r="M13" i="6"/>
  <c r="L13" i="6"/>
  <c r="K13" i="6"/>
  <c r="J13" i="6"/>
  <c r="I13" i="6"/>
  <c r="H13" i="6"/>
  <c r="G13" i="6"/>
  <c r="F13" i="6"/>
  <c r="E13" i="6"/>
  <c r="D13" i="6"/>
  <c r="C13" i="6"/>
  <c r="O13" i="6" s="1"/>
  <c r="O12" i="6"/>
  <c r="O11" i="6"/>
  <c r="O22" i="5" l="1"/>
  <c r="O21" i="5"/>
  <c r="O20" i="5"/>
  <c r="O19" i="5"/>
  <c r="O18" i="5"/>
  <c r="O17" i="5"/>
  <c r="O16" i="5"/>
  <c r="O15" i="5"/>
  <c r="O14" i="5"/>
  <c r="O13" i="5"/>
  <c r="O12" i="5"/>
  <c r="O11" i="5"/>
</calcChain>
</file>

<file path=xl/sharedStrings.xml><?xml version="1.0" encoding="utf-8"?>
<sst xmlns="http://schemas.openxmlformats.org/spreadsheetml/2006/main" count="136" uniqueCount="50">
  <si>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</si>
  <si>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</si>
  <si>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</si>
  <si>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</si>
  <si>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</si>
  <si>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</si>
  <si>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</si>
  <si>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</si>
  <si>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</si>
  <si>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</si>
  <si>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</si>
  <si>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</si>
  <si>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</si>
  <si>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</si>
  <si>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</si>
  <si>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</si>
  <si>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</si>
  <si>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</si>
  <si>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</si>
  <si>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</si>
  <si>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</si>
  <si>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</si>
  <si>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</si>
  <si>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</si>
  <si>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</si>
  <si>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</si>
  <si>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</si>
  <si>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</si>
  <si>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</si>
  <si>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</si>
  <si>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</si>
  <si>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Fuente: Registros Dirección General de Transportes -DGT-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</si>
  <si>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</si>
  <si>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</si>
  <si>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 xml:space="preserve"> AÑO 2023</t>
  </si>
  <si>
    <t xml:space="preserve"> AÑO 2021</t>
  </si>
  <si>
    <t>CONCEPTO</t>
  </si>
  <si>
    <t>TOTAL POR CONCEPTO</t>
  </si>
  <si>
    <t>Licencias Nuevas</t>
  </si>
  <si>
    <t>Modificación de Licencias</t>
  </si>
  <si>
    <t>Emisión de permisos</t>
  </si>
  <si>
    <t>Expresos</t>
  </si>
  <si>
    <t>Temporales</t>
  </si>
  <si>
    <t>Registro de Pilotos</t>
  </si>
  <si>
    <t>Registro de Carga</t>
  </si>
  <si>
    <t>Operativos de Control</t>
  </si>
  <si>
    <t>Vehículos Inspeccionados</t>
  </si>
  <si>
    <t>Remisiones</t>
  </si>
  <si>
    <t>Denuncias al No. 1532 y FACEBOOK</t>
  </si>
  <si>
    <t xml:space="preserve">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</si>
</sst>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11" fillId="2" borderId="0" xfId="0" applyFont="1" applyFill="1"/>
    <xf numFmtId="3" fontId="4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11" xfId="0" applyFill="1" applyBorder="1" applyAlignment="1">
      <alignment wrapText="1"/>
    </xf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0" fillId="7" borderId="7" xfId="0" applyFill="1" applyBorder="1" applyAlignment="1">
      <alignment wrapText="1"/>
    </xf>
    <xf numFmtId="0" fontId="2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9" fillId="7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7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</xdr:col>
      <xdr:colOff>2498148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523E5-CBD6-4125-BDEF-551B18D791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38099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59286-5562-426A-8B8E-F99F1242A4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2</xdr:col>
      <xdr:colOff>190500</xdr:colOff>
      <xdr:row>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49F4F-DD41-492D-8D35-B9F86DA1BF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38100</xdr:colOff>
      <xdr:row>7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92B29B-C344-4A7B-B099-B3965680202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3</xdr:row>
      <xdr:rowOff>9524</xdr:rowOff>
    </xdr:from>
    <xdr:to>
      <xdr:col>1</xdr:col>
      <xdr:colOff>2457451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017E-73E5-4717-B0AB-1CB543B042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52401" y="581024"/>
          <a:ext cx="2381250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619124</xdr:colOff>
      <xdr:row>1</xdr:row>
      <xdr:rowOff>171450</xdr:rowOff>
    </xdr:from>
    <xdr:to>
      <xdr:col>14</xdr:col>
      <xdr:colOff>782109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C9238-E6F4-4D21-8A97-B05C09C9E1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63574" y="361950"/>
          <a:ext cx="971551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70908</xdr:colOff>
      <xdr:row>2</xdr:row>
      <xdr:rowOff>165100</xdr:rowOff>
    </xdr:from>
    <xdr:to>
      <xdr:col>1</xdr:col>
      <xdr:colOff>2425701</xdr:colOff>
      <xdr:row>6</xdr:row>
      <xdr:rowOff>74082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21926C-C9D3-4583-A77C-C24B813E9ED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70908" y="546100"/>
          <a:ext cx="2428876" cy="829732"/>
        </a:xfrm>
        <a:prstGeom prst="rect">
          <a:avLst/>
        </a:prstGeom>
      </xdr:spPr>
    </xdr:pic>
    <xdr:clientData/>
  </xdr:twoCellAnchor>
  <xdr:twoCellAnchor editAs="oneCell">
    <xdr:from>
      <xdr:col>13</xdr:col>
      <xdr:colOff>357716</xdr:colOff>
      <xdr:row>2</xdr:row>
      <xdr:rowOff>28575</xdr:rowOff>
    </xdr:from>
    <xdr:to>
      <xdr:col>14</xdr:col>
      <xdr:colOff>672040</xdr:colOff>
      <xdr:row>6</xdr:row>
      <xdr:rowOff>233893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7ECB58-F4AE-4BEB-A025-7641E6D2882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1247966" y="409575"/>
          <a:ext cx="1139824" cy="1126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4D8F-B005-47BD-B7F8-F5F1D0F3BE28}">
  <dimension ref="B4:R32"/>
  <sheetViews>
    <sheetView topLeftCell="A7" zoomScale="110" zoomScaleNormal="110" workbookViewId="0">
      <selection activeCell="O22" sqref="O22"/>
    </sheetView>
  </sheetViews>
  <sheetFormatPr baseColWidth="10" defaultRowHeight="15" x14ac:dyDescent="0.25"/>
  <cols>
    <col min="1" max="1" width="2.7109375" style="1" customWidth="1"/>
    <col min="2" max="2" width="38" style="1" customWidth="1"/>
    <col min="3" max="14" width="13.57031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49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6.5" thickBot="1" x14ac:dyDescent="0.3">
      <c r="B9" s="83" t="s">
        <v>36</v>
      </c>
      <c r="C9" s="85" t="s">
        <v>5</v>
      </c>
      <c r="D9" s="86"/>
      <c r="E9" s="86"/>
      <c r="F9" s="87"/>
      <c r="G9" s="85" t="s">
        <v>6</v>
      </c>
      <c r="H9" s="86"/>
      <c r="I9" s="86"/>
      <c r="J9" s="87"/>
      <c r="K9" s="85" t="s">
        <v>7</v>
      </c>
      <c r="L9" s="86"/>
      <c r="M9" s="86"/>
      <c r="N9" s="87"/>
    </row>
    <row r="10" spans="2:15" ht="30.75" thickBot="1" x14ac:dyDescent="0.3">
      <c r="B10" s="84"/>
      <c r="C10" s="13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4" t="s">
        <v>18</v>
      </c>
      <c r="N10" s="14" t="s">
        <v>19</v>
      </c>
      <c r="O10" s="15" t="s">
        <v>37</v>
      </c>
    </row>
    <row r="11" spans="2:15" ht="15.75" x14ac:dyDescent="0.25">
      <c r="B11" s="23" t="s">
        <v>38</v>
      </c>
      <c r="C11" s="24">
        <v>10</v>
      </c>
      <c r="D11" s="24">
        <v>8</v>
      </c>
      <c r="E11" s="24">
        <v>23</v>
      </c>
      <c r="F11" s="24">
        <v>15</v>
      </c>
      <c r="G11" s="24">
        <v>20</v>
      </c>
      <c r="H11" s="24">
        <v>12</v>
      </c>
      <c r="I11" s="24">
        <v>22</v>
      </c>
      <c r="J11" s="24">
        <v>37</v>
      </c>
      <c r="K11" s="24">
        <v>14</v>
      </c>
      <c r="L11" s="24">
        <v>20</v>
      </c>
      <c r="M11" s="24">
        <v>11</v>
      </c>
      <c r="N11" s="24">
        <v>18</v>
      </c>
      <c r="O11" s="38">
        <f t="shared" ref="O11:O22" si="0">SUM(C11:N11)</f>
        <v>210</v>
      </c>
    </row>
    <row r="12" spans="2:15" ht="15.75" x14ac:dyDescent="0.25">
      <c r="B12" s="34" t="s">
        <v>39</v>
      </c>
      <c r="C12" s="35">
        <v>30</v>
      </c>
      <c r="D12" s="35">
        <v>54</v>
      </c>
      <c r="E12" s="35">
        <v>132</v>
      </c>
      <c r="F12" s="35">
        <v>75</v>
      </c>
      <c r="G12" s="35">
        <v>83</v>
      </c>
      <c r="H12" s="35">
        <v>66</v>
      </c>
      <c r="I12" s="35">
        <v>62</v>
      </c>
      <c r="J12" s="35">
        <v>72</v>
      </c>
      <c r="K12" s="35">
        <v>31</v>
      </c>
      <c r="L12" s="35">
        <v>13</v>
      </c>
      <c r="M12" s="35">
        <v>85</v>
      </c>
      <c r="N12" s="35">
        <v>78</v>
      </c>
      <c r="O12" s="36">
        <f t="shared" si="0"/>
        <v>781</v>
      </c>
    </row>
    <row r="13" spans="2:15" ht="15.75" x14ac:dyDescent="0.25">
      <c r="B13" s="18" t="s">
        <v>40</v>
      </c>
      <c r="C13" s="16">
        <v>235</v>
      </c>
      <c r="D13" s="16">
        <v>214</v>
      </c>
      <c r="E13" s="16">
        <v>332</v>
      </c>
      <c r="F13" s="16">
        <v>265</v>
      </c>
      <c r="G13" s="16">
        <v>302</v>
      </c>
      <c r="H13" s="16">
        <v>257</v>
      </c>
      <c r="I13" s="16">
        <v>235</v>
      </c>
      <c r="J13" s="16">
        <v>245</v>
      </c>
      <c r="K13" s="16">
        <v>142</v>
      </c>
      <c r="L13" s="16">
        <v>346</v>
      </c>
      <c r="M13" s="16">
        <v>254</v>
      </c>
      <c r="N13" s="16">
        <v>354</v>
      </c>
      <c r="O13" s="17">
        <f t="shared" si="0"/>
        <v>3181</v>
      </c>
    </row>
    <row r="14" spans="2:15" ht="15.75" x14ac:dyDescent="0.25">
      <c r="B14" s="34" t="s">
        <v>41</v>
      </c>
      <c r="C14" s="35">
        <v>157</v>
      </c>
      <c r="D14" s="35">
        <v>258</v>
      </c>
      <c r="E14" s="35">
        <v>328</v>
      </c>
      <c r="F14" s="35">
        <v>365</v>
      </c>
      <c r="G14" s="35">
        <v>152</v>
      </c>
      <c r="H14" s="35">
        <v>153</v>
      </c>
      <c r="I14" s="35">
        <v>201</v>
      </c>
      <c r="J14" s="35">
        <v>156</v>
      </c>
      <c r="K14" s="35">
        <v>147</v>
      </c>
      <c r="L14" s="35">
        <v>185</v>
      </c>
      <c r="M14" s="35">
        <v>369</v>
      </c>
      <c r="N14" s="35">
        <v>382</v>
      </c>
      <c r="O14" s="36">
        <f t="shared" si="0"/>
        <v>2853</v>
      </c>
    </row>
    <row r="15" spans="2:15" ht="15.75" x14ac:dyDescent="0.25">
      <c r="B15" s="18" t="s">
        <v>42</v>
      </c>
      <c r="C15" s="16">
        <v>95</v>
      </c>
      <c r="D15" s="16">
        <v>147</v>
      </c>
      <c r="E15" s="16">
        <v>140</v>
      </c>
      <c r="F15" s="16">
        <v>101</v>
      </c>
      <c r="G15" s="16">
        <v>125</v>
      </c>
      <c r="H15" s="16">
        <v>254</v>
      </c>
      <c r="I15" s="16">
        <v>78</v>
      </c>
      <c r="J15" s="16">
        <v>104</v>
      </c>
      <c r="K15" s="16">
        <v>136</v>
      </c>
      <c r="L15" s="16">
        <v>185</v>
      </c>
      <c r="M15" s="16">
        <v>140</v>
      </c>
      <c r="N15" s="16">
        <v>124</v>
      </c>
      <c r="O15" s="17">
        <f t="shared" si="0"/>
        <v>1629</v>
      </c>
    </row>
    <row r="16" spans="2:15" ht="15.75" x14ac:dyDescent="0.25">
      <c r="B16" s="34" t="s">
        <v>43</v>
      </c>
      <c r="C16" s="35">
        <v>5</v>
      </c>
      <c r="D16" s="35">
        <v>23</v>
      </c>
      <c r="E16" s="35">
        <v>62</v>
      </c>
      <c r="F16" s="35">
        <v>32</v>
      </c>
      <c r="G16" s="35">
        <v>93</v>
      </c>
      <c r="H16" s="35">
        <v>36</v>
      </c>
      <c r="I16" s="35">
        <v>28</v>
      </c>
      <c r="J16" s="35">
        <v>50</v>
      </c>
      <c r="K16" s="35">
        <v>32</v>
      </c>
      <c r="L16" s="35">
        <v>53</v>
      </c>
      <c r="M16" s="35">
        <v>75</v>
      </c>
      <c r="N16" s="35">
        <v>138</v>
      </c>
      <c r="O16" s="36">
        <f t="shared" si="0"/>
        <v>627</v>
      </c>
    </row>
    <row r="17" spans="2:18" ht="15.75" x14ac:dyDescent="0.25">
      <c r="B17" s="18" t="s">
        <v>44</v>
      </c>
      <c r="C17" s="16">
        <v>36</v>
      </c>
      <c r="D17" s="16">
        <v>4</v>
      </c>
      <c r="E17" s="16">
        <v>53</v>
      </c>
      <c r="F17" s="16">
        <v>15</v>
      </c>
      <c r="G17" s="16">
        <v>72</v>
      </c>
      <c r="H17" s="16">
        <v>53</v>
      </c>
      <c r="I17" s="16">
        <v>5</v>
      </c>
      <c r="J17" s="16">
        <v>11</v>
      </c>
      <c r="K17" s="16">
        <v>17</v>
      </c>
      <c r="L17" s="16">
        <v>41</v>
      </c>
      <c r="M17" s="16">
        <v>42</v>
      </c>
      <c r="N17" s="16">
        <v>17</v>
      </c>
      <c r="O17" s="17">
        <f t="shared" si="0"/>
        <v>366</v>
      </c>
    </row>
    <row r="18" spans="2:18" ht="15.75" x14ac:dyDescent="0.25">
      <c r="B18" s="34" t="s">
        <v>45</v>
      </c>
      <c r="C18" s="35">
        <v>85</v>
      </c>
      <c r="D18" s="35">
        <v>85</v>
      </c>
      <c r="E18" s="35">
        <v>120</v>
      </c>
      <c r="F18" s="35">
        <v>92</v>
      </c>
      <c r="G18" s="35">
        <v>138</v>
      </c>
      <c r="H18" s="35">
        <v>135</v>
      </c>
      <c r="I18" s="35">
        <v>203</v>
      </c>
      <c r="J18" s="35">
        <v>153</v>
      </c>
      <c r="K18" s="35">
        <v>142</v>
      </c>
      <c r="L18" s="35">
        <v>124</v>
      </c>
      <c r="M18" s="35">
        <v>140</v>
      </c>
      <c r="N18" s="35">
        <v>142</v>
      </c>
      <c r="O18" s="36">
        <f t="shared" si="0"/>
        <v>1559</v>
      </c>
    </row>
    <row r="19" spans="2:18" ht="15.75" x14ac:dyDescent="0.25">
      <c r="B19" s="18" t="s">
        <v>46</v>
      </c>
      <c r="C19" s="16">
        <v>1235</v>
      </c>
      <c r="D19" s="16">
        <v>2014</v>
      </c>
      <c r="E19" s="16">
        <v>1385</v>
      </c>
      <c r="F19" s="16">
        <v>1125</v>
      </c>
      <c r="G19" s="16">
        <v>1254</v>
      </c>
      <c r="H19" s="16">
        <v>2864</v>
      </c>
      <c r="I19" s="16">
        <v>2475</v>
      </c>
      <c r="J19" s="16">
        <v>2604</v>
      </c>
      <c r="K19" s="16">
        <v>3140</v>
      </c>
      <c r="L19" s="16">
        <v>3874</v>
      </c>
      <c r="M19" s="16">
        <v>3001</v>
      </c>
      <c r="N19" s="16">
        <v>3468</v>
      </c>
      <c r="O19" s="17">
        <f t="shared" si="0"/>
        <v>28439</v>
      </c>
    </row>
    <row r="20" spans="2:18" ht="15.75" x14ac:dyDescent="0.25">
      <c r="B20" s="34" t="s">
        <v>47</v>
      </c>
      <c r="C20" s="35">
        <v>22</v>
      </c>
      <c r="D20" s="35">
        <v>54</v>
      </c>
      <c r="E20" s="35">
        <v>36</v>
      </c>
      <c r="F20" s="35">
        <v>47</v>
      </c>
      <c r="G20" s="35">
        <v>36</v>
      </c>
      <c r="H20" s="35">
        <v>32</v>
      </c>
      <c r="I20" s="35">
        <v>15</v>
      </c>
      <c r="J20" s="35">
        <v>23</v>
      </c>
      <c r="K20" s="35">
        <v>26</v>
      </c>
      <c r="L20" s="35">
        <v>36</v>
      </c>
      <c r="M20" s="35">
        <v>24</v>
      </c>
      <c r="N20" s="35">
        <v>17</v>
      </c>
      <c r="O20" s="36">
        <f t="shared" si="0"/>
        <v>368</v>
      </c>
    </row>
    <row r="21" spans="2:18" ht="15.75" x14ac:dyDescent="0.25">
      <c r="B21" s="18" t="s">
        <v>21</v>
      </c>
      <c r="C21" s="16">
        <v>120</v>
      </c>
      <c r="D21" s="16">
        <v>240</v>
      </c>
      <c r="E21" s="16">
        <v>98</v>
      </c>
      <c r="F21" s="16">
        <v>115</v>
      </c>
      <c r="G21" s="16">
        <v>153</v>
      </c>
      <c r="H21" s="16">
        <v>241</v>
      </c>
      <c r="I21" s="16">
        <v>143</v>
      </c>
      <c r="J21" s="16">
        <v>103</v>
      </c>
      <c r="K21" s="16">
        <v>85</v>
      </c>
      <c r="L21" s="16">
        <v>74</v>
      </c>
      <c r="M21" s="16">
        <v>145</v>
      </c>
      <c r="N21" s="16">
        <v>109</v>
      </c>
      <c r="O21" s="17">
        <f t="shared" si="0"/>
        <v>1626</v>
      </c>
    </row>
    <row r="22" spans="2:18" ht="16.5" thickBot="1" x14ac:dyDescent="0.3">
      <c r="B22" s="37" t="s">
        <v>48</v>
      </c>
      <c r="C22" s="39">
        <v>15</v>
      </c>
      <c r="D22" s="39">
        <v>23</v>
      </c>
      <c r="E22" s="39">
        <v>50</v>
      </c>
      <c r="F22" s="39">
        <v>82</v>
      </c>
      <c r="G22" s="39">
        <v>140</v>
      </c>
      <c r="H22" s="39">
        <v>109</v>
      </c>
      <c r="I22" s="39">
        <v>46</v>
      </c>
      <c r="J22" s="39">
        <v>115</v>
      </c>
      <c r="K22" s="39">
        <v>122</v>
      </c>
      <c r="L22" s="39">
        <v>93</v>
      </c>
      <c r="M22" s="39">
        <v>83</v>
      </c>
      <c r="N22" s="39">
        <v>96</v>
      </c>
      <c r="O22" s="40">
        <f t="shared" si="0"/>
        <v>974</v>
      </c>
    </row>
    <row r="23" spans="2:18" x14ac:dyDescent="0.25">
      <c r="B23" s="22" t="s">
        <v>31</v>
      </c>
      <c r="C23" s="22"/>
      <c r="D23" s="22"/>
      <c r="E23" s="22"/>
      <c r="F23" s="22"/>
      <c r="G23" s="89"/>
      <c r="H23" s="89"/>
      <c r="I23" s="89"/>
      <c r="J23" s="89"/>
      <c r="K23" s="89"/>
      <c r="L23" s="89"/>
      <c r="M23" s="89"/>
      <c r="N23" s="89"/>
      <c r="O23" s="88"/>
      <c r="P23" s="88"/>
      <c r="Q23" s="88"/>
      <c r="R23" s="88"/>
    </row>
    <row r="24" spans="2:18" x14ac:dyDescent="0.25">
      <c r="C24" s="89"/>
      <c r="D24" s="89"/>
      <c r="E24" s="89"/>
      <c r="F24" s="89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31" spans="2:18" ht="18.75" x14ac:dyDescent="0.3">
      <c r="B31" s="82"/>
      <c r="C31" s="82"/>
      <c r="D31" s="82"/>
      <c r="E31" s="82"/>
    </row>
    <row r="32" spans="2:18" ht="18.75" x14ac:dyDescent="0.3">
      <c r="B32" s="19"/>
      <c r="C32" s="19"/>
      <c r="D32" s="19"/>
      <c r="E32" s="19"/>
    </row>
  </sheetData>
  <mergeCells count="16">
    <mergeCell ref="B31:E31"/>
    <mergeCell ref="O23:R23"/>
    <mergeCell ref="O24:R24"/>
    <mergeCell ref="C24:F24"/>
    <mergeCell ref="G23:J23"/>
    <mergeCell ref="G24:J24"/>
    <mergeCell ref="K23:N23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F2CF-9521-4E17-95BE-D3B76911229F}">
  <dimension ref="B4:R32"/>
  <sheetViews>
    <sheetView topLeftCell="A6" workbookViewId="0">
      <selection activeCell="H27" sqref="H27"/>
    </sheetView>
  </sheetViews>
  <sheetFormatPr baseColWidth="10" defaultRowHeight="15" x14ac:dyDescent="0.25"/>
  <cols>
    <col min="1" max="1" width="2.7109375" style="1" customWidth="1"/>
    <col min="2" max="2" width="34.5703125" style="1" customWidth="1"/>
    <col min="3" max="14" width="14.1406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6.5" thickBot="1" x14ac:dyDescent="0.3">
      <c r="B9" s="83" t="s">
        <v>36</v>
      </c>
      <c r="C9" s="85" t="s">
        <v>5</v>
      </c>
      <c r="D9" s="86"/>
      <c r="E9" s="86"/>
      <c r="F9" s="87"/>
      <c r="G9" s="85" t="s">
        <v>6</v>
      </c>
      <c r="H9" s="86"/>
      <c r="I9" s="86"/>
      <c r="J9" s="87"/>
      <c r="K9" s="85" t="s">
        <v>7</v>
      </c>
      <c r="L9" s="86"/>
      <c r="M9" s="86"/>
      <c r="N9" s="87"/>
    </row>
    <row r="10" spans="2:15" ht="30.75" thickBot="1" x14ac:dyDescent="0.3">
      <c r="B10" s="90"/>
      <c r="C10" s="41" t="s">
        <v>8</v>
      </c>
      <c r="D10" s="42" t="s">
        <v>9</v>
      </c>
      <c r="E10" s="42" t="s">
        <v>10</v>
      </c>
      <c r="F10" s="42" t="s">
        <v>11</v>
      </c>
      <c r="G10" s="42" t="s">
        <v>12</v>
      </c>
      <c r="H10" s="42" t="s">
        <v>13</v>
      </c>
      <c r="I10" s="42" t="s">
        <v>14</v>
      </c>
      <c r="J10" s="42" t="s">
        <v>15</v>
      </c>
      <c r="K10" s="42" t="s">
        <v>16</v>
      </c>
      <c r="L10" s="42" t="s">
        <v>17</v>
      </c>
      <c r="M10" s="42" t="s">
        <v>18</v>
      </c>
      <c r="N10" s="42" t="s">
        <v>19</v>
      </c>
      <c r="O10" s="4" t="s">
        <v>37</v>
      </c>
    </row>
    <row r="11" spans="2:15" ht="15.75" x14ac:dyDescent="0.25">
      <c r="B11" s="23" t="s">
        <v>38</v>
      </c>
      <c r="C11" s="24">
        <v>23</v>
      </c>
      <c r="D11" s="44">
        <v>13</v>
      </c>
      <c r="E11" s="24">
        <v>41</v>
      </c>
      <c r="F11" s="44">
        <v>18</v>
      </c>
      <c r="G11" s="24">
        <v>14</v>
      </c>
      <c r="H11" s="44">
        <v>19</v>
      </c>
      <c r="I11" s="24">
        <v>36</v>
      </c>
      <c r="J11" s="44">
        <v>37</v>
      </c>
      <c r="K11" s="24">
        <v>14</v>
      </c>
      <c r="L11" s="44">
        <v>1</v>
      </c>
      <c r="M11" s="24">
        <v>13</v>
      </c>
      <c r="N11" s="24">
        <v>42</v>
      </c>
      <c r="O11" s="45">
        <f>SUM(C11:N11)</f>
        <v>271</v>
      </c>
    </row>
    <row r="12" spans="2:15" ht="15.75" x14ac:dyDescent="0.25">
      <c r="B12" s="34" t="s">
        <v>39</v>
      </c>
      <c r="C12" s="35">
        <v>63</v>
      </c>
      <c r="D12" s="47">
        <v>66</v>
      </c>
      <c r="E12" s="35">
        <v>144</v>
      </c>
      <c r="F12" s="47">
        <v>96</v>
      </c>
      <c r="G12" s="35">
        <v>92</v>
      </c>
      <c r="H12" s="47">
        <v>56</v>
      </c>
      <c r="I12" s="35">
        <v>108</v>
      </c>
      <c r="J12" s="47">
        <v>123</v>
      </c>
      <c r="K12" s="35">
        <v>52</v>
      </c>
      <c r="L12" s="47">
        <v>12</v>
      </c>
      <c r="M12" s="35">
        <v>107</v>
      </c>
      <c r="N12" s="35">
        <v>246</v>
      </c>
      <c r="O12" s="48">
        <f t="shared" ref="O12:O22" si="0">SUM(C12:N12)</f>
        <v>1165</v>
      </c>
    </row>
    <row r="13" spans="2:15" ht="15.75" x14ac:dyDescent="0.25">
      <c r="B13" s="18" t="s">
        <v>40</v>
      </c>
      <c r="C13" s="16">
        <f>SUM(C14:C15)</f>
        <v>341</v>
      </c>
      <c r="D13" s="43">
        <f t="shared" ref="D13:M13" si="1">SUM(D14:D15)</f>
        <v>313</v>
      </c>
      <c r="E13" s="16">
        <f t="shared" si="1"/>
        <v>607</v>
      </c>
      <c r="F13" s="43">
        <f t="shared" si="1"/>
        <v>352</v>
      </c>
      <c r="G13" s="16">
        <f t="shared" si="1"/>
        <v>354</v>
      </c>
      <c r="H13" s="43">
        <f t="shared" si="1"/>
        <v>392</v>
      </c>
      <c r="I13" s="16">
        <f t="shared" si="1"/>
        <v>351</v>
      </c>
      <c r="J13" s="43">
        <f t="shared" si="1"/>
        <v>354</v>
      </c>
      <c r="K13" s="16">
        <f t="shared" si="1"/>
        <v>284</v>
      </c>
      <c r="L13" s="43">
        <f t="shared" si="1"/>
        <v>450</v>
      </c>
      <c r="M13" s="16">
        <f t="shared" si="1"/>
        <v>647</v>
      </c>
      <c r="N13" s="16">
        <f>SUM(N14:N15)</f>
        <v>662</v>
      </c>
      <c r="O13" s="46">
        <f>SUM(C13:N13)</f>
        <v>5107</v>
      </c>
    </row>
    <row r="14" spans="2:15" ht="15.75" x14ac:dyDescent="0.25">
      <c r="B14" s="34" t="s">
        <v>41</v>
      </c>
      <c r="C14" s="35">
        <v>217</v>
      </c>
      <c r="D14" s="47">
        <v>203</v>
      </c>
      <c r="E14" s="35">
        <v>425</v>
      </c>
      <c r="F14" s="47">
        <v>236</v>
      </c>
      <c r="G14" s="35">
        <v>220</v>
      </c>
      <c r="H14" s="47">
        <v>269</v>
      </c>
      <c r="I14" s="35">
        <v>250</v>
      </c>
      <c r="J14" s="47">
        <v>238</v>
      </c>
      <c r="K14" s="35">
        <v>159</v>
      </c>
      <c r="L14" s="47">
        <v>256</v>
      </c>
      <c r="M14" s="35">
        <v>516</v>
      </c>
      <c r="N14" s="35">
        <v>502</v>
      </c>
      <c r="O14" s="48">
        <f t="shared" si="0"/>
        <v>3491</v>
      </c>
    </row>
    <row r="15" spans="2:15" ht="15.75" x14ac:dyDescent="0.25">
      <c r="B15" s="18" t="s">
        <v>42</v>
      </c>
      <c r="C15" s="16">
        <v>124</v>
      </c>
      <c r="D15" s="43">
        <v>110</v>
      </c>
      <c r="E15" s="16">
        <v>182</v>
      </c>
      <c r="F15" s="43">
        <v>116</v>
      </c>
      <c r="G15" s="16">
        <v>134</v>
      </c>
      <c r="H15" s="43">
        <v>123</v>
      </c>
      <c r="I15" s="16">
        <v>101</v>
      </c>
      <c r="J15" s="43">
        <v>116</v>
      </c>
      <c r="K15" s="16">
        <v>125</v>
      </c>
      <c r="L15" s="43">
        <v>194</v>
      </c>
      <c r="M15" s="16">
        <v>131</v>
      </c>
      <c r="N15" s="16">
        <v>160</v>
      </c>
      <c r="O15" s="46">
        <f t="shared" si="0"/>
        <v>1616</v>
      </c>
    </row>
    <row r="16" spans="2:15" ht="15.75" x14ac:dyDescent="0.25">
      <c r="B16" s="34" t="s">
        <v>43</v>
      </c>
      <c r="C16" s="35">
        <v>7</v>
      </c>
      <c r="D16" s="47">
        <v>19</v>
      </c>
      <c r="E16" s="35">
        <v>42</v>
      </c>
      <c r="F16" s="47">
        <v>15</v>
      </c>
      <c r="G16" s="35">
        <v>94</v>
      </c>
      <c r="H16" s="47">
        <v>95</v>
      </c>
      <c r="I16" s="35">
        <v>0</v>
      </c>
      <c r="J16" s="47">
        <v>65</v>
      </c>
      <c r="K16" s="35">
        <v>0</v>
      </c>
      <c r="L16" s="47">
        <v>45</v>
      </c>
      <c r="M16" s="35">
        <v>98</v>
      </c>
      <c r="N16" s="35">
        <v>144</v>
      </c>
      <c r="O16" s="48">
        <f t="shared" si="0"/>
        <v>624</v>
      </c>
    </row>
    <row r="17" spans="2:18" ht="15.75" x14ac:dyDescent="0.25">
      <c r="B17" s="18" t="s">
        <v>44</v>
      </c>
      <c r="C17" s="16">
        <v>86</v>
      </c>
      <c r="D17" s="43">
        <v>1</v>
      </c>
      <c r="E17" s="16">
        <v>46</v>
      </c>
      <c r="F17" s="43">
        <v>5</v>
      </c>
      <c r="G17" s="16">
        <v>71</v>
      </c>
      <c r="H17" s="43">
        <v>31</v>
      </c>
      <c r="I17" s="16">
        <v>47</v>
      </c>
      <c r="J17" s="43">
        <v>15</v>
      </c>
      <c r="K17" s="16">
        <v>0</v>
      </c>
      <c r="L17" s="43">
        <v>46</v>
      </c>
      <c r="M17" s="16">
        <v>53</v>
      </c>
      <c r="N17" s="16">
        <v>14</v>
      </c>
      <c r="O17" s="46">
        <f t="shared" si="0"/>
        <v>415</v>
      </c>
    </row>
    <row r="18" spans="2:18" ht="15.75" x14ac:dyDescent="0.25">
      <c r="B18" s="34" t="s">
        <v>45</v>
      </c>
      <c r="C18" s="35">
        <v>71</v>
      </c>
      <c r="D18" s="47">
        <v>92</v>
      </c>
      <c r="E18" s="35">
        <v>137</v>
      </c>
      <c r="F18" s="47">
        <v>105</v>
      </c>
      <c r="G18" s="35">
        <v>136</v>
      </c>
      <c r="H18" s="47">
        <v>158</v>
      </c>
      <c r="I18" s="35">
        <v>199</v>
      </c>
      <c r="J18" s="47">
        <v>153</v>
      </c>
      <c r="K18" s="35">
        <v>168</v>
      </c>
      <c r="L18" s="47">
        <v>200</v>
      </c>
      <c r="M18" s="35">
        <v>156</v>
      </c>
      <c r="N18" s="35">
        <v>188</v>
      </c>
      <c r="O18" s="48">
        <f t="shared" si="0"/>
        <v>1763</v>
      </c>
    </row>
    <row r="19" spans="2:18" ht="15.75" x14ac:dyDescent="0.25">
      <c r="B19" s="18" t="s">
        <v>46</v>
      </c>
      <c r="C19" s="16">
        <v>1688</v>
      </c>
      <c r="D19" s="43">
        <v>2135</v>
      </c>
      <c r="E19" s="16">
        <v>1470</v>
      </c>
      <c r="F19" s="43">
        <v>1243</v>
      </c>
      <c r="G19" s="16">
        <v>2058</v>
      </c>
      <c r="H19" s="43">
        <v>2807</v>
      </c>
      <c r="I19" s="16">
        <v>3607</v>
      </c>
      <c r="J19" s="43">
        <v>2708</v>
      </c>
      <c r="K19" s="16">
        <v>3078</v>
      </c>
      <c r="L19" s="43">
        <v>3971</v>
      </c>
      <c r="M19" s="16">
        <v>3197</v>
      </c>
      <c r="N19" s="16">
        <v>4227</v>
      </c>
      <c r="O19" s="46">
        <f t="shared" si="0"/>
        <v>32189</v>
      </c>
    </row>
    <row r="20" spans="2:18" ht="15.75" x14ac:dyDescent="0.25">
      <c r="B20" s="34" t="s">
        <v>47</v>
      </c>
      <c r="C20" s="35">
        <v>20</v>
      </c>
      <c r="D20" s="47">
        <v>37</v>
      </c>
      <c r="E20" s="35">
        <v>40</v>
      </c>
      <c r="F20" s="47">
        <v>30</v>
      </c>
      <c r="G20" s="35">
        <v>25</v>
      </c>
      <c r="H20" s="47">
        <v>21</v>
      </c>
      <c r="I20" s="35">
        <v>22</v>
      </c>
      <c r="J20" s="47">
        <v>28</v>
      </c>
      <c r="K20" s="35">
        <v>31</v>
      </c>
      <c r="L20" s="47">
        <v>32</v>
      </c>
      <c r="M20" s="35">
        <v>19</v>
      </c>
      <c r="N20" s="35">
        <v>15</v>
      </c>
      <c r="O20" s="48">
        <f t="shared" si="0"/>
        <v>320</v>
      </c>
    </row>
    <row r="21" spans="2:18" ht="15.75" x14ac:dyDescent="0.25">
      <c r="B21" s="18" t="s">
        <v>21</v>
      </c>
      <c r="C21" s="16">
        <v>100</v>
      </c>
      <c r="D21" s="43">
        <v>230</v>
      </c>
      <c r="E21" s="16">
        <v>129</v>
      </c>
      <c r="F21" s="43">
        <v>131</v>
      </c>
      <c r="G21" s="16">
        <v>160</v>
      </c>
      <c r="H21" s="43">
        <v>144</v>
      </c>
      <c r="I21" s="16">
        <v>103</v>
      </c>
      <c r="J21" s="43">
        <v>124</v>
      </c>
      <c r="K21" s="16">
        <v>0</v>
      </c>
      <c r="L21" s="43">
        <v>84</v>
      </c>
      <c r="M21" s="16">
        <v>70</v>
      </c>
      <c r="N21" s="16">
        <v>192</v>
      </c>
      <c r="O21" s="46">
        <f t="shared" si="0"/>
        <v>1467</v>
      </c>
    </row>
    <row r="22" spans="2:18" ht="16.5" thickBot="1" x14ac:dyDescent="0.3">
      <c r="B22" s="37" t="s">
        <v>48</v>
      </c>
      <c r="C22" s="39">
        <v>20</v>
      </c>
      <c r="D22" s="49">
        <v>422</v>
      </c>
      <c r="E22" s="39">
        <v>62</v>
      </c>
      <c r="F22" s="49">
        <v>207</v>
      </c>
      <c r="G22" s="39">
        <v>123</v>
      </c>
      <c r="H22" s="49">
        <v>130</v>
      </c>
      <c r="I22" s="39">
        <v>177</v>
      </c>
      <c r="J22" s="49">
        <v>128</v>
      </c>
      <c r="K22" s="39">
        <f>20+105</f>
        <v>125</v>
      </c>
      <c r="L22" s="49">
        <f>13+80</f>
        <v>93</v>
      </c>
      <c r="M22" s="39">
        <v>82</v>
      </c>
      <c r="N22" s="39">
        <v>140</v>
      </c>
      <c r="O22" s="50">
        <f t="shared" si="0"/>
        <v>1709</v>
      </c>
    </row>
    <row r="23" spans="2:18" x14ac:dyDescent="0.25">
      <c r="B23" s="22" t="s">
        <v>31</v>
      </c>
      <c r="C23" s="22"/>
      <c r="D23" s="22"/>
      <c r="E23" s="22"/>
      <c r="F23" s="22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2:18" x14ac:dyDescent="0.25"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31" spans="2:18" ht="18.75" x14ac:dyDescent="0.3">
      <c r="B31" s="82"/>
      <c r="C31" s="82"/>
      <c r="D31" s="82"/>
      <c r="E31" s="82"/>
    </row>
    <row r="32" spans="2:18" ht="18.75" x14ac:dyDescent="0.3">
      <c r="B32" s="19"/>
      <c r="C32" s="19"/>
      <c r="D32" s="19"/>
      <c r="E32" s="19"/>
    </row>
  </sheetData>
  <mergeCells count="16">
    <mergeCell ref="B4:O4"/>
    <mergeCell ref="B5:O5"/>
    <mergeCell ref="B6:O6"/>
    <mergeCell ref="B7:O7"/>
    <mergeCell ref="B9:B10"/>
    <mergeCell ref="C9:F9"/>
    <mergeCell ref="G9:J9"/>
    <mergeCell ref="K9:N9"/>
    <mergeCell ref="B31:E31"/>
    <mergeCell ref="O23:R23"/>
    <mergeCell ref="O24:R24"/>
    <mergeCell ref="G23:J23"/>
    <mergeCell ref="K23:N23"/>
    <mergeCell ref="C24:F24"/>
    <mergeCell ref="K24:N24"/>
    <mergeCell ref="G24:J24"/>
  </mergeCells>
  <pageMargins left="0.7" right="0.7" top="0.75" bottom="0.75" header="0.3" footer="0.3"/>
  <ignoredErrors>
    <ignoredError sqref="C13:N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4EC-37B3-4352-9A0E-D18302F1EAED}">
  <dimension ref="B4:R24"/>
  <sheetViews>
    <sheetView zoomScale="90" zoomScaleNormal="90" workbookViewId="0">
      <selection activeCell="D31" sqref="D31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4" width="12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5.75" thickBot="1" x14ac:dyDescent="0.3">
      <c r="B9" s="93" t="s">
        <v>4</v>
      </c>
      <c r="C9" s="95" t="s">
        <v>5</v>
      </c>
      <c r="D9" s="96"/>
      <c r="E9" s="96"/>
      <c r="F9" s="97"/>
      <c r="G9" s="95" t="s">
        <v>6</v>
      </c>
      <c r="H9" s="96"/>
      <c r="I9" s="96"/>
      <c r="J9" s="97"/>
      <c r="K9" s="95" t="s">
        <v>7</v>
      </c>
      <c r="L9" s="96"/>
      <c r="M9" s="96"/>
      <c r="N9" s="97"/>
    </row>
    <row r="10" spans="2:15" ht="15.75" thickBot="1" x14ac:dyDescent="0.3">
      <c r="B10" s="94"/>
      <c r="C10" s="2" t="s">
        <v>8</v>
      </c>
      <c r="D10" s="51" t="s">
        <v>9</v>
      </c>
      <c r="E10" s="61" t="s">
        <v>10</v>
      </c>
      <c r="F10" s="62" t="s">
        <v>11</v>
      </c>
      <c r="G10" s="2" t="s">
        <v>12</v>
      </c>
      <c r="H10" s="51" t="s">
        <v>13</v>
      </c>
      <c r="I10" s="51" t="s">
        <v>14</v>
      </c>
      <c r="J10" s="51" t="s">
        <v>15</v>
      </c>
      <c r="K10" s="51" t="s">
        <v>16</v>
      </c>
      <c r="L10" s="51" t="s">
        <v>17</v>
      </c>
      <c r="M10" s="51" t="s">
        <v>18</v>
      </c>
      <c r="N10" s="51" t="s">
        <v>19</v>
      </c>
      <c r="O10" s="4" t="s">
        <v>20</v>
      </c>
    </row>
    <row r="11" spans="2:15" x14ac:dyDescent="0.25">
      <c r="B11" s="5" t="s">
        <v>21</v>
      </c>
      <c r="C11" s="56">
        <v>169</v>
      </c>
      <c r="D11" s="10">
        <v>284</v>
      </c>
      <c r="E11" s="57">
        <v>407</v>
      </c>
      <c r="F11" s="10">
        <v>215</v>
      </c>
      <c r="G11" s="58">
        <v>81</v>
      </c>
      <c r="H11" s="11">
        <v>113</v>
      </c>
      <c r="I11" s="58">
        <v>87</v>
      </c>
      <c r="J11" s="11">
        <v>121</v>
      </c>
      <c r="K11" s="59">
        <v>193</v>
      </c>
      <c r="L11" s="6">
        <v>164</v>
      </c>
      <c r="M11" s="59">
        <v>169</v>
      </c>
      <c r="N11" s="6">
        <v>153</v>
      </c>
      <c r="O11" s="60">
        <f>C11+D11+E11+F11+G11+H11+I11+J11+K11+L11+M11+N11</f>
        <v>2156</v>
      </c>
    </row>
    <row r="12" spans="2:15" x14ac:dyDescent="0.25">
      <c r="B12" s="27" t="s">
        <v>22</v>
      </c>
      <c r="C12" s="68">
        <v>0</v>
      </c>
      <c r="D12" s="69">
        <v>73</v>
      </c>
      <c r="E12" s="70">
        <v>20</v>
      </c>
      <c r="F12" s="69">
        <v>14</v>
      </c>
      <c r="G12" s="71">
        <v>14</v>
      </c>
      <c r="H12" s="72">
        <v>42</v>
      </c>
      <c r="I12" s="71">
        <v>28</v>
      </c>
      <c r="J12" s="72">
        <v>18</v>
      </c>
      <c r="K12" s="73">
        <v>29</v>
      </c>
      <c r="L12" s="29">
        <v>26</v>
      </c>
      <c r="M12" s="73">
        <v>33</v>
      </c>
      <c r="N12" s="29">
        <v>30</v>
      </c>
      <c r="O12" s="74">
        <f t="shared" ref="O12:O14" si="0">C12+D12+E12+F12+G12+H12+I12+J12+K12+L12+M12+N12</f>
        <v>327</v>
      </c>
    </row>
    <row r="13" spans="2:15" x14ac:dyDescent="0.25">
      <c r="B13" s="25" t="s">
        <v>23</v>
      </c>
      <c r="C13" s="52">
        <v>306</v>
      </c>
      <c r="D13" s="63">
        <v>344</v>
      </c>
      <c r="E13" s="53">
        <v>670</v>
      </c>
      <c r="F13" s="63">
        <v>658</v>
      </c>
      <c r="G13" s="54">
        <v>488</v>
      </c>
      <c r="H13" s="64">
        <v>375</v>
      </c>
      <c r="I13" s="54">
        <v>513</v>
      </c>
      <c r="J13" s="64">
        <v>360</v>
      </c>
      <c r="K13" s="55">
        <v>457</v>
      </c>
      <c r="L13" s="8">
        <v>314</v>
      </c>
      <c r="M13" s="55">
        <v>657</v>
      </c>
      <c r="N13" s="8">
        <v>369</v>
      </c>
      <c r="O13" s="65">
        <f t="shared" si="0"/>
        <v>5511</v>
      </c>
    </row>
    <row r="14" spans="2:15" x14ac:dyDescent="0.25">
      <c r="B14" s="30" t="s">
        <v>24</v>
      </c>
      <c r="C14" s="68">
        <v>155</v>
      </c>
      <c r="D14" s="69">
        <v>177</v>
      </c>
      <c r="E14" s="70">
        <v>190</v>
      </c>
      <c r="F14" s="69">
        <v>204</v>
      </c>
      <c r="G14" s="71">
        <v>158</v>
      </c>
      <c r="H14" s="72">
        <v>226</v>
      </c>
      <c r="I14" s="71">
        <v>127</v>
      </c>
      <c r="J14" s="72">
        <v>191</v>
      </c>
      <c r="K14" s="73">
        <v>97</v>
      </c>
      <c r="L14" s="29">
        <v>159</v>
      </c>
      <c r="M14" s="73">
        <v>148</v>
      </c>
      <c r="N14" s="29">
        <v>127</v>
      </c>
      <c r="O14" s="74">
        <f t="shared" si="0"/>
        <v>1959</v>
      </c>
    </row>
    <row r="15" spans="2:15" x14ac:dyDescent="0.25">
      <c r="B15" s="25" t="s">
        <v>25</v>
      </c>
      <c r="C15" s="52">
        <v>240</v>
      </c>
      <c r="D15" s="63">
        <v>125</v>
      </c>
      <c r="E15" s="53">
        <v>127</v>
      </c>
      <c r="F15" s="63">
        <v>152</v>
      </c>
      <c r="G15" s="54">
        <v>91</v>
      </c>
      <c r="H15" s="64">
        <v>66</v>
      </c>
      <c r="I15" s="54">
        <v>56</v>
      </c>
      <c r="J15" s="64">
        <v>34</v>
      </c>
      <c r="K15" s="55">
        <v>22</v>
      </c>
      <c r="L15" s="8">
        <v>16</v>
      </c>
      <c r="M15" s="55">
        <v>36</v>
      </c>
      <c r="N15" s="8">
        <v>19</v>
      </c>
      <c r="O15" s="66">
        <f>C15+D15+E15+F15+G15+H15+I15+J15+K15+L15+M15+N15</f>
        <v>984</v>
      </c>
    </row>
    <row r="16" spans="2:15" x14ac:dyDescent="0.25">
      <c r="B16" s="30" t="s">
        <v>26</v>
      </c>
      <c r="C16" s="68">
        <v>22</v>
      </c>
      <c r="D16" s="69">
        <v>24</v>
      </c>
      <c r="E16" s="70">
        <v>22</v>
      </c>
      <c r="F16" s="69">
        <v>37</v>
      </c>
      <c r="G16" s="71">
        <v>16</v>
      </c>
      <c r="H16" s="72">
        <v>6</v>
      </c>
      <c r="I16" s="71">
        <v>11</v>
      </c>
      <c r="J16" s="72">
        <v>12</v>
      </c>
      <c r="K16" s="73">
        <v>17</v>
      </c>
      <c r="L16" s="29">
        <v>17</v>
      </c>
      <c r="M16" s="73">
        <v>25</v>
      </c>
      <c r="N16" s="29">
        <v>37</v>
      </c>
      <c r="O16" s="75">
        <f>C16+D16+E16+F16+G16+H16+I16+J16+K16+L16+M16+N16</f>
        <v>246</v>
      </c>
    </row>
    <row r="17" spans="2:18" x14ac:dyDescent="0.25">
      <c r="B17" s="25" t="s">
        <v>27</v>
      </c>
      <c r="C17" s="52">
        <v>7</v>
      </c>
      <c r="D17" s="63">
        <v>48</v>
      </c>
      <c r="E17" s="53">
        <v>124</v>
      </c>
      <c r="F17" s="63">
        <v>122</v>
      </c>
      <c r="G17" s="54">
        <v>97</v>
      </c>
      <c r="H17" s="64">
        <v>97</v>
      </c>
      <c r="I17" s="54">
        <v>70</v>
      </c>
      <c r="J17" s="64">
        <v>83</v>
      </c>
      <c r="K17" s="55">
        <v>62</v>
      </c>
      <c r="L17" s="8">
        <v>94</v>
      </c>
      <c r="M17" s="55">
        <v>80</v>
      </c>
      <c r="N17" s="8">
        <v>81</v>
      </c>
      <c r="O17" s="65">
        <f>C17+D17+E17+F17+G17+H17+I17+J17+K17+L17+M17+N17</f>
        <v>965</v>
      </c>
    </row>
    <row r="18" spans="2:18" x14ac:dyDescent="0.25">
      <c r="B18" s="30" t="s">
        <v>28</v>
      </c>
      <c r="C18" s="68">
        <v>184</v>
      </c>
      <c r="D18" s="69">
        <v>181</v>
      </c>
      <c r="E18" s="70">
        <v>200</v>
      </c>
      <c r="F18" s="69">
        <v>205</v>
      </c>
      <c r="G18" s="71">
        <v>175</v>
      </c>
      <c r="H18" s="72">
        <v>178</v>
      </c>
      <c r="I18" s="71">
        <v>139</v>
      </c>
      <c r="J18" s="72">
        <v>160</v>
      </c>
      <c r="K18" s="73">
        <v>153</v>
      </c>
      <c r="L18" s="29">
        <v>158</v>
      </c>
      <c r="M18" s="73">
        <v>114</v>
      </c>
      <c r="N18" s="29">
        <v>166</v>
      </c>
      <c r="O18" s="75">
        <f t="shared" ref="O18:O22" si="1">C18+D18+E18+F18+G18+H18+I18+J18+K18+L18+M18+N18</f>
        <v>2013</v>
      </c>
    </row>
    <row r="19" spans="2:18" x14ac:dyDescent="0.25">
      <c r="B19" s="25" t="s">
        <v>29</v>
      </c>
      <c r="C19" s="52">
        <v>3885</v>
      </c>
      <c r="D19" s="63">
        <v>3475</v>
      </c>
      <c r="E19" s="53">
        <v>3920</v>
      </c>
      <c r="F19" s="67">
        <v>2318</v>
      </c>
      <c r="G19" s="54">
        <v>3193</v>
      </c>
      <c r="H19" s="64">
        <v>3150</v>
      </c>
      <c r="I19" s="54">
        <v>2379</v>
      </c>
      <c r="J19" s="64">
        <v>2996</v>
      </c>
      <c r="K19" s="55">
        <v>2923</v>
      </c>
      <c r="L19" s="8">
        <v>2901</v>
      </c>
      <c r="M19" s="55">
        <v>2122</v>
      </c>
      <c r="N19" s="8">
        <v>3132</v>
      </c>
      <c r="O19" s="66">
        <f t="shared" si="1"/>
        <v>36394</v>
      </c>
    </row>
    <row r="20" spans="2:18" x14ac:dyDescent="0.25">
      <c r="B20" s="30" t="s">
        <v>30</v>
      </c>
      <c r="C20" s="68">
        <v>22</v>
      </c>
      <c r="D20" s="69">
        <v>31</v>
      </c>
      <c r="E20" s="70">
        <v>40</v>
      </c>
      <c r="F20" s="69">
        <v>46</v>
      </c>
      <c r="G20" s="71">
        <v>19</v>
      </c>
      <c r="H20" s="72">
        <v>18</v>
      </c>
      <c r="I20" s="71">
        <v>17</v>
      </c>
      <c r="J20" s="72">
        <v>18</v>
      </c>
      <c r="K20" s="73">
        <v>39</v>
      </c>
      <c r="L20" s="29">
        <v>33</v>
      </c>
      <c r="M20" s="73">
        <v>24</v>
      </c>
      <c r="N20" s="29">
        <v>19</v>
      </c>
      <c r="O20" s="75">
        <f t="shared" si="1"/>
        <v>326</v>
      </c>
    </row>
    <row r="21" spans="2:18" ht="30" x14ac:dyDescent="0.25">
      <c r="B21" s="26" t="s">
        <v>32</v>
      </c>
      <c r="C21" s="52">
        <v>15</v>
      </c>
      <c r="D21" s="63">
        <v>26</v>
      </c>
      <c r="E21" s="53">
        <v>16</v>
      </c>
      <c r="F21" s="63">
        <v>7</v>
      </c>
      <c r="G21" s="54">
        <v>69</v>
      </c>
      <c r="H21" s="64">
        <v>72</v>
      </c>
      <c r="I21" s="54">
        <v>70</v>
      </c>
      <c r="J21" s="64">
        <v>56</v>
      </c>
      <c r="K21" s="55">
        <v>47</v>
      </c>
      <c r="L21" s="8">
        <v>48</v>
      </c>
      <c r="M21" s="55">
        <v>53</v>
      </c>
      <c r="N21" s="8">
        <v>51</v>
      </c>
      <c r="O21" s="66">
        <f>C21+D21+E21+F21+G21+H21+I21+J21+K21+L21+M21+N21</f>
        <v>530</v>
      </c>
    </row>
    <row r="22" spans="2:18" ht="31.5" customHeight="1" thickBot="1" x14ac:dyDescent="0.3">
      <c r="B22" s="31" t="s">
        <v>33</v>
      </c>
      <c r="C22" s="76">
        <v>104</v>
      </c>
      <c r="D22" s="77">
        <v>225</v>
      </c>
      <c r="E22" s="78">
        <v>179</v>
      </c>
      <c r="F22" s="77">
        <v>92</v>
      </c>
      <c r="G22" s="79">
        <v>124</v>
      </c>
      <c r="H22" s="32">
        <v>116</v>
      </c>
      <c r="I22" s="80">
        <v>123</v>
      </c>
      <c r="J22" s="32">
        <v>108</v>
      </c>
      <c r="K22" s="80">
        <v>165</v>
      </c>
      <c r="L22" s="32">
        <v>197</v>
      </c>
      <c r="M22" s="80">
        <v>191</v>
      </c>
      <c r="N22" s="32">
        <v>187</v>
      </c>
      <c r="O22" s="81">
        <f t="shared" si="1"/>
        <v>1811</v>
      </c>
    </row>
    <row r="23" spans="2:18" x14ac:dyDescent="0.25">
      <c r="B23" s="22" t="s">
        <v>31</v>
      </c>
      <c r="C23" s="98"/>
      <c r="D23" s="99"/>
      <c r="E23" s="99"/>
      <c r="F23" s="99"/>
      <c r="G23" s="98"/>
      <c r="H23" s="99"/>
      <c r="I23" s="99"/>
      <c r="J23" s="99"/>
      <c r="K23" s="98"/>
      <c r="L23" s="99"/>
      <c r="M23" s="99"/>
      <c r="N23" s="99"/>
      <c r="O23" s="88"/>
      <c r="P23" s="88"/>
      <c r="Q23" s="88"/>
      <c r="R23" s="88"/>
    </row>
    <row r="24" spans="2:18" x14ac:dyDescent="0.25">
      <c r="C24" s="91"/>
      <c r="D24" s="92"/>
      <c r="E24" s="92"/>
      <c r="F24" s="92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</sheetData>
  <mergeCells count="16">
    <mergeCell ref="O24:R24"/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43-2E0E-4636-BC16-748756E76373}">
  <dimension ref="B4:R24"/>
  <sheetViews>
    <sheetView tabSelected="1" zoomScale="90" zoomScaleNormal="90" workbookViewId="0">
      <selection activeCell="G25" sqref="G25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0" width="8.85546875" style="1" customWidth="1"/>
    <col min="11" max="11" width="13" style="1" customWidth="1"/>
    <col min="12" max="12" width="11" style="1" customWidth="1"/>
    <col min="13" max="13" width="13.28515625" style="1" customWidth="1"/>
    <col min="14" max="14" width="12.42578125" style="1" customWidth="1"/>
    <col min="15" max="15" width="13.140625" style="1" customWidth="1"/>
    <col min="16" max="16384" width="11.42578125" style="1"/>
  </cols>
  <sheetData>
    <row r="4" spans="2:15" ht="18.75" x14ac:dyDescent="0.3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ht="18.75" x14ac:dyDescent="0.3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18.75" x14ac:dyDescent="0.3"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18.75" x14ac:dyDescent="0.3">
      <c r="B7" s="82" t="s">
        <v>34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2:15" ht="15.75" thickBot="1" x14ac:dyDescent="0.3"/>
    <row r="9" spans="2:15" ht="15.75" thickBot="1" x14ac:dyDescent="0.3">
      <c r="B9" s="93" t="s">
        <v>4</v>
      </c>
      <c r="C9" s="95" t="s">
        <v>5</v>
      </c>
      <c r="D9" s="96"/>
      <c r="E9" s="96"/>
      <c r="F9" s="97"/>
      <c r="G9" s="95" t="s">
        <v>6</v>
      </c>
      <c r="H9" s="96"/>
      <c r="I9" s="96"/>
      <c r="J9" s="97"/>
      <c r="K9" s="95" t="s">
        <v>7</v>
      </c>
      <c r="L9" s="96"/>
      <c r="M9" s="96"/>
      <c r="N9" s="97"/>
    </row>
    <row r="10" spans="2:15" ht="15.75" thickBot="1" x14ac:dyDescent="0.3">
      <c r="B10" s="94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9">
        <v>109</v>
      </c>
      <c r="D11" s="9">
        <v>140</v>
      </c>
      <c r="E11" s="9">
        <v>174</v>
      </c>
      <c r="F11" s="9">
        <v>112</v>
      </c>
      <c r="G11" s="9">
        <v>118</v>
      </c>
      <c r="H11" s="9">
        <v>94</v>
      </c>
      <c r="I11" s="9">
        <v>109</v>
      </c>
      <c r="J11" s="9">
        <v>112</v>
      </c>
      <c r="K11" s="9">
        <v>145</v>
      </c>
      <c r="L11" s="9">
        <v>135</v>
      </c>
      <c r="M11" s="9">
        <v>0</v>
      </c>
      <c r="N11" s="7">
        <v>0</v>
      </c>
      <c r="O11" s="6">
        <f t="shared" ref="O11:O22" si="0">C11+D11+E11+F11+G11+H11+I11+J11+K11+L11+M11+N11</f>
        <v>1248</v>
      </c>
    </row>
    <row r="12" spans="2:15" x14ac:dyDescent="0.25">
      <c r="B12" s="27" t="s">
        <v>22</v>
      </c>
      <c r="C12" s="28">
        <v>53</v>
      </c>
      <c r="D12" s="28">
        <v>68</v>
      </c>
      <c r="E12" s="28">
        <v>70</v>
      </c>
      <c r="F12" s="28">
        <v>52</v>
      </c>
      <c r="G12" s="28">
        <v>86</v>
      </c>
      <c r="H12" s="28">
        <v>54</v>
      </c>
      <c r="I12" s="28">
        <v>28</v>
      </c>
      <c r="J12" s="28">
        <v>15</v>
      </c>
      <c r="K12" s="28">
        <v>60</v>
      </c>
      <c r="L12" s="28">
        <v>44</v>
      </c>
      <c r="M12" s="28">
        <v>0</v>
      </c>
      <c r="N12" s="28">
        <v>0</v>
      </c>
      <c r="O12" s="29">
        <f t="shared" si="0"/>
        <v>530</v>
      </c>
    </row>
    <row r="13" spans="2:15" x14ac:dyDescent="0.25">
      <c r="B13" s="25" t="s">
        <v>23</v>
      </c>
      <c r="C13" s="12">
        <v>409</v>
      </c>
      <c r="D13" s="12">
        <v>692</v>
      </c>
      <c r="E13" s="12">
        <v>591</v>
      </c>
      <c r="F13" s="12">
        <v>620</v>
      </c>
      <c r="G13" s="12">
        <v>535</v>
      </c>
      <c r="H13" s="12">
        <v>445</v>
      </c>
      <c r="I13" s="12">
        <v>403</v>
      </c>
      <c r="J13" s="12">
        <v>350</v>
      </c>
      <c r="K13" s="12">
        <v>543</v>
      </c>
      <c r="L13" s="12">
        <v>592</v>
      </c>
      <c r="M13" s="12">
        <v>0</v>
      </c>
      <c r="N13" s="12">
        <v>0</v>
      </c>
      <c r="O13" s="8">
        <f t="shared" si="0"/>
        <v>5180</v>
      </c>
    </row>
    <row r="14" spans="2:15" x14ac:dyDescent="0.25">
      <c r="B14" s="30" t="s">
        <v>24</v>
      </c>
      <c r="C14" s="28">
        <v>129</v>
      </c>
      <c r="D14" s="28">
        <v>100</v>
      </c>
      <c r="E14" s="28">
        <v>78</v>
      </c>
      <c r="F14" s="28">
        <v>98</v>
      </c>
      <c r="G14" s="28">
        <v>108</v>
      </c>
      <c r="H14" s="28">
        <v>120</v>
      </c>
      <c r="I14" s="28">
        <v>120</v>
      </c>
      <c r="J14" s="28">
        <v>60</v>
      </c>
      <c r="K14" s="28">
        <v>118</v>
      </c>
      <c r="L14" s="28">
        <v>114</v>
      </c>
      <c r="M14" s="28">
        <v>0</v>
      </c>
      <c r="N14" s="28">
        <v>0</v>
      </c>
      <c r="O14" s="29">
        <f t="shared" si="0"/>
        <v>1045</v>
      </c>
    </row>
    <row r="15" spans="2:15" x14ac:dyDescent="0.25">
      <c r="B15" s="25" t="s">
        <v>25</v>
      </c>
      <c r="C15" s="12">
        <v>22</v>
      </c>
      <c r="D15" s="12">
        <v>8</v>
      </c>
      <c r="E15" s="12">
        <v>13</v>
      </c>
      <c r="F15" s="12">
        <v>15</v>
      </c>
      <c r="G15" s="12">
        <v>8</v>
      </c>
      <c r="H15" s="12">
        <v>14</v>
      </c>
      <c r="I15" s="12">
        <v>6</v>
      </c>
      <c r="J15" s="12">
        <v>5</v>
      </c>
      <c r="K15" s="12">
        <v>6</v>
      </c>
      <c r="L15" s="12">
        <v>7</v>
      </c>
      <c r="M15" s="12">
        <v>0</v>
      </c>
      <c r="N15" s="12">
        <v>0</v>
      </c>
      <c r="O15" s="8">
        <f t="shared" si="0"/>
        <v>104</v>
      </c>
    </row>
    <row r="16" spans="2:15" x14ac:dyDescent="0.25">
      <c r="B16" s="30" t="s">
        <v>26</v>
      </c>
      <c r="C16" s="28">
        <v>36</v>
      </c>
      <c r="D16" s="28">
        <v>16</v>
      </c>
      <c r="E16" s="28">
        <v>8</v>
      </c>
      <c r="F16" s="28">
        <v>11</v>
      </c>
      <c r="G16" s="28">
        <v>10</v>
      </c>
      <c r="H16" s="28">
        <v>5</v>
      </c>
      <c r="I16" s="28">
        <v>9</v>
      </c>
      <c r="J16" s="28">
        <v>10</v>
      </c>
      <c r="K16" s="28">
        <v>7</v>
      </c>
      <c r="L16" s="28">
        <v>6</v>
      </c>
      <c r="M16" s="28">
        <v>0</v>
      </c>
      <c r="N16" s="28">
        <v>0</v>
      </c>
      <c r="O16" s="29">
        <f t="shared" si="0"/>
        <v>118</v>
      </c>
    </row>
    <row r="17" spans="2:18" x14ac:dyDescent="0.25">
      <c r="B17" s="25" t="s">
        <v>27</v>
      </c>
      <c r="C17" s="12">
        <v>37</v>
      </c>
      <c r="D17" s="12">
        <v>69</v>
      </c>
      <c r="E17" s="12">
        <v>76</v>
      </c>
      <c r="F17" s="12">
        <v>48</v>
      </c>
      <c r="G17" s="12">
        <v>77</v>
      </c>
      <c r="H17" s="12">
        <v>61</v>
      </c>
      <c r="I17" s="12">
        <v>59</v>
      </c>
      <c r="J17" s="12">
        <v>30</v>
      </c>
      <c r="K17" s="12">
        <v>82</v>
      </c>
      <c r="L17" s="12">
        <v>70</v>
      </c>
      <c r="M17" s="12">
        <v>0</v>
      </c>
      <c r="N17" s="12">
        <v>0</v>
      </c>
      <c r="O17" s="8">
        <f t="shared" si="0"/>
        <v>609</v>
      </c>
    </row>
    <row r="18" spans="2:18" x14ac:dyDescent="0.25">
      <c r="B18" s="30" t="s">
        <v>28</v>
      </c>
      <c r="C18" s="28">
        <v>118</v>
      </c>
      <c r="D18" s="28">
        <v>135</v>
      </c>
      <c r="E18" s="28">
        <v>207</v>
      </c>
      <c r="F18" s="28">
        <v>130</v>
      </c>
      <c r="G18" s="28">
        <v>179</v>
      </c>
      <c r="H18" s="28">
        <v>81</v>
      </c>
      <c r="I18" s="28">
        <v>163</v>
      </c>
      <c r="J18" s="28">
        <v>95</v>
      </c>
      <c r="K18" s="28">
        <v>167</v>
      </c>
      <c r="L18" s="28">
        <v>57</v>
      </c>
      <c r="M18" s="28">
        <v>0</v>
      </c>
      <c r="N18" s="28">
        <v>0</v>
      </c>
      <c r="O18" s="29">
        <f t="shared" si="0"/>
        <v>1332</v>
      </c>
    </row>
    <row r="19" spans="2:18" x14ac:dyDescent="0.25">
      <c r="B19" s="25" t="s">
        <v>29</v>
      </c>
      <c r="C19" s="12">
        <v>2269</v>
      </c>
      <c r="D19" s="12">
        <v>2413</v>
      </c>
      <c r="E19" s="12">
        <v>4098</v>
      </c>
      <c r="F19" s="12">
        <v>2542</v>
      </c>
      <c r="G19" s="20">
        <v>3373</v>
      </c>
      <c r="H19" s="20">
        <v>1447</v>
      </c>
      <c r="I19" s="12">
        <v>2887</v>
      </c>
      <c r="J19" s="12">
        <v>2347</v>
      </c>
      <c r="K19" s="20">
        <v>3264</v>
      </c>
      <c r="L19" s="12">
        <v>2457</v>
      </c>
      <c r="M19" s="12">
        <v>0</v>
      </c>
      <c r="N19" s="12">
        <v>0</v>
      </c>
      <c r="O19" s="21">
        <f t="shared" si="0"/>
        <v>27097</v>
      </c>
    </row>
    <row r="20" spans="2:18" x14ac:dyDescent="0.25">
      <c r="B20" s="30" t="s">
        <v>30</v>
      </c>
      <c r="C20" s="28">
        <v>9</v>
      </c>
      <c r="D20" s="28">
        <v>57</v>
      </c>
      <c r="E20" s="28">
        <v>19</v>
      </c>
      <c r="F20" s="28">
        <v>86</v>
      </c>
      <c r="G20" s="28">
        <v>38</v>
      </c>
      <c r="H20" s="28">
        <v>6</v>
      </c>
      <c r="I20" s="28">
        <v>11</v>
      </c>
      <c r="J20" s="28">
        <v>7</v>
      </c>
      <c r="K20" s="28">
        <v>24</v>
      </c>
      <c r="L20" s="28">
        <v>12</v>
      </c>
      <c r="M20" s="28">
        <v>0</v>
      </c>
      <c r="N20" s="28">
        <v>0</v>
      </c>
      <c r="O20" s="29">
        <f t="shared" si="0"/>
        <v>269</v>
      </c>
    </row>
    <row r="21" spans="2:18" ht="30" x14ac:dyDescent="0.25">
      <c r="B21" s="26" t="s">
        <v>32</v>
      </c>
      <c r="C21" s="12">
        <v>18</v>
      </c>
      <c r="D21" s="12">
        <v>27</v>
      </c>
      <c r="E21" s="12">
        <v>18</v>
      </c>
      <c r="F21" s="12">
        <v>23</v>
      </c>
      <c r="G21" s="12">
        <v>31</v>
      </c>
      <c r="H21" s="12">
        <v>40</v>
      </c>
      <c r="I21" s="12">
        <v>31</v>
      </c>
      <c r="J21" s="12">
        <v>30</v>
      </c>
      <c r="K21" s="12">
        <v>60</v>
      </c>
      <c r="L21" s="12">
        <v>36</v>
      </c>
      <c r="M21" s="12">
        <v>0</v>
      </c>
      <c r="N21" s="12">
        <v>0</v>
      </c>
      <c r="O21" s="8">
        <f t="shared" si="0"/>
        <v>314</v>
      </c>
    </row>
    <row r="22" spans="2:18" ht="30.75" thickBot="1" x14ac:dyDescent="0.3">
      <c r="B22" s="31" t="s">
        <v>33</v>
      </c>
      <c r="C22" s="33">
        <v>41</v>
      </c>
      <c r="D22" s="33">
        <v>194</v>
      </c>
      <c r="E22" s="33">
        <v>74</v>
      </c>
      <c r="F22" s="33">
        <v>97</v>
      </c>
      <c r="G22" s="33">
        <v>62</v>
      </c>
      <c r="H22" s="33">
        <v>70</v>
      </c>
      <c r="I22" s="33">
        <v>107</v>
      </c>
      <c r="J22" s="33">
        <v>45</v>
      </c>
      <c r="K22" s="33">
        <v>70</v>
      </c>
      <c r="L22" s="33">
        <v>45</v>
      </c>
      <c r="M22" s="33">
        <v>0</v>
      </c>
      <c r="N22" s="33">
        <v>0</v>
      </c>
      <c r="O22" s="32">
        <f t="shared" si="0"/>
        <v>805</v>
      </c>
    </row>
    <row r="23" spans="2:18" x14ac:dyDescent="0.25">
      <c r="B23" s="22" t="s">
        <v>31</v>
      </c>
      <c r="C23" s="89"/>
      <c r="D23" s="89"/>
      <c r="E23" s="89"/>
      <c r="F23" s="89"/>
      <c r="G23" s="100"/>
      <c r="H23" s="89"/>
      <c r="I23" s="89"/>
      <c r="J23" s="89"/>
      <c r="K23" s="88"/>
      <c r="L23" s="88"/>
      <c r="M23" s="88"/>
      <c r="N23" s="88"/>
    </row>
    <row r="24" spans="2:18" x14ac:dyDescent="0.25"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</sheetData>
  <mergeCells count="15">
    <mergeCell ref="C24:F24"/>
    <mergeCell ref="G24:J24"/>
    <mergeCell ref="K24:N24"/>
    <mergeCell ref="O24:R24"/>
    <mergeCell ref="C23:F23"/>
    <mergeCell ref="G23:J23"/>
    <mergeCell ref="K23:N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Metas 2020</vt:lpstr>
      <vt:lpstr>Metas 2021</vt:lpstr>
      <vt:lpstr>Metas 2022</vt:lpstr>
      <vt:lpstr>Metas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Luis  Lima</cp:lastModifiedBy>
  <cp:lastPrinted>2023-08-31T14:26:53Z</cp:lastPrinted>
  <dcterms:created xsi:type="dcterms:W3CDTF">2022-06-06T18:05:38Z</dcterms:created>
  <dcterms:modified xsi:type="dcterms:W3CDTF">2023-11-30T21:27:20Z</dcterms:modified>
</cp:coreProperties>
</file>