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Y:\PAGINA 2023\OCTUBRE\"/>
    </mc:Choice>
  </mc:AlternateContent>
  <xr:revisionPtr revIDLastSave="0" documentId="13_ncr:1_{2C60636D-CBBA-40FD-8005-21F7E53380C0}" xr6:coauthVersionLast="47" xr6:coauthVersionMax="47" xr10:uidLastSave="{00000000-0000-0000-0000-000000000000}"/>
  <bookViews>
    <workbookView xWindow="-120" yWindow="-120" windowWidth="29040" windowHeight="15840" firstSheet="1" activeTab="1" xr2:uid="{D90A5101-4B3F-43EA-95D7-A60DFFBF27A8}"/>
  </bookViews>
  <sheets>
    <sheet name="Hoja2" sheetId="2" state="hidden" r:id="rId1"/>
    <sheet name="VIATICOS OCTUBRE 2023" sheetId="1" r:id="rId2"/>
  </sheets>
  <definedNames>
    <definedName name="Print_Titles" localSheetId="1">'VIATICOS OCTUBRE 2023'!$3:$6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I11" i="1"/>
  <c r="J11" i="1"/>
  <c r="P11" i="1"/>
  <c r="Q11" i="1"/>
  <c r="R11" i="1"/>
  <c r="J10" i="1"/>
  <c r="I10" i="1"/>
  <c r="P8" i="1"/>
  <c r="Q8" i="1"/>
  <c r="R8" i="1"/>
  <c r="I9" i="1"/>
  <c r="J9" i="1"/>
  <c r="P9" i="1"/>
  <c r="Q9" i="1"/>
  <c r="R9" i="1"/>
  <c r="P10" i="1"/>
  <c r="Q10" i="1"/>
  <c r="R10" i="1"/>
  <c r="R7" i="1"/>
  <c r="Q7" i="1"/>
  <c r="P7" i="1"/>
  <c r="I7" i="1"/>
  <c r="J7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</calcChain>
</file>

<file path=xl/sharedStrings.xml><?xml version="1.0" encoding="utf-8"?>
<sst xmlns="http://schemas.openxmlformats.org/spreadsheetml/2006/main" count="164" uniqueCount="100">
  <si>
    <t>Número de CUR</t>
  </si>
  <si>
    <t>Nit de Funcionario</t>
  </si>
  <si>
    <t>Nombre de Funcionario</t>
  </si>
  <si>
    <t>Cargo de Funcionario</t>
  </si>
  <si>
    <t>Autoridad que autoriza la comisión</t>
  </si>
  <si>
    <t>Entidad que Autoriza viaje</t>
  </si>
  <si>
    <t>Destino viaje*</t>
  </si>
  <si>
    <t>Duración total en dias*</t>
  </si>
  <si>
    <t>Costo de Viaticos en Q.</t>
  </si>
  <si>
    <t>Objetivos y Justificación de la Comisión</t>
  </si>
  <si>
    <t>Boleto</t>
  </si>
  <si>
    <t>FECHA  DE APROBACION</t>
  </si>
  <si>
    <t>FECHA DEL VIAJE</t>
  </si>
  <si>
    <t>INSPECTOR DE DEPARTAMENTO DE CONTROL</t>
  </si>
  <si>
    <t>CALCULO DE VIATICOS</t>
  </si>
  <si>
    <t>CASTULO HUMBERTO CHELEY SURUY</t>
  </si>
  <si>
    <t>665235-2</t>
  </si>
  <si>
    <t>EDGAR ANIBAL ECHEVERRIA JEREZ</t>
  </si>
  <si>
    <t>JEFE DEPARTAMENTO FINANCIERO</t>
  </si>
  <si>
    <t>2503834-6</t>
  </si>
  <si>
    <t>EDWIN ROLANDO AILON DIAZ</t>
  </si>
  <si>
    <t>811468-4</t>
  </si>
  <si>
    <t>ESTANISLAO TOMAS CASTAÑON PASCUAL</t>
  </si>
  <si>
    <t>741500-1</t>
  </si>
  <si>
    <t>FREDY OMAR SOSA MENDEZ</t>
  </si>
  <si>
    <t>JEFE DEPARTAMENTO DE CONTROL</t>
  </si>
  <si>
    <t>513628-8</t>
  </si>
  <si>
    <t>JOSE VICTOR HUGO WILHELM</t>
  </si>
  <si>
    <t>801538-4</t>
  </si>
  <si>
    <t>JUAN FRANCISCO CUTE PAZ</t>
  </si>
  <si>
    <t>1266687-4</t>
  </si>
  <si>
    <t>JULIO CESAR MORALES SANDOVAL</t>
  </si>
  <si>
    <t>2624762-3</t>
  </si>
  <si>
    <t>MARCO TULIO CRUZ</t>
  </si>
  <si>
    <t>4789622-1</t>
  </si>
  <si>
    <t>MARIO ANIVAL RAMIREZ NERIO</t>
  </si>
  <si>
    <t>3794754-0</t>
  </si>
  <si>
    <t>MAURA JOSE ORTIZ ESTRADA</t>
  </si>
  <si>
    <t>JEFE DEL DEPARTAMENTO DE RECURSOS HUMANOS</t>
  </si>
  <si>
    <t>4299994-4</t>
  </si>
  <si>
    <t>MAYRA GRACIELA HERRERA BARRIOS</t>
  </si>
  <si>
    <t>JEFE DEPARTAMENTO DE PERMISOS</t>
  </si>
  <si>
    <t>976485-2</t>
  </si>
  <si>
    <t>AUGUSTO KARLO FLORIAN VILLANUEVA</t>
  </si>
  <si>
    <t>SERVICIOS TECNICOS EN DEPTO DE CONTROL</t>
  </si>
  <si>
    <t>CALCULO DE RECONICIMIENTO DE GASTOS</t>
  </si>
  <si>
    <t>5160510-4</t>
  </si>
  <si>
    <t>AXEL ERNESTO GODOY VELEZ</t>
  </si>
  <si>
    <t>1780570-8</t>
  </si>
  <si>
    <t>FREDY OSVALDO HERNANDEZ FAJARDO</t>
  </si>
  <si>
    <t>4117642-1</t>
  </si>
  <si>
    <t>JORGE CARLOS CASTILLO GONZALEZ</t>
  </si>
  <si>
    <t>768508-4</t>
  </si>
  <si>
    <t>JUAN CARLOS ALDANA AVILA</t>
  </si>
  <si>
    <t>4091219-1</t>
  </si>
  <si>
    <t>JULIAN SIC SANIC</t>
  </si>
  <si>
    <t>2819441-1</t>
  </si>
  <si>
    <t>JULIO CESAR MARROQUIN RUANO</t>
  </si>
  <si>
    <t>5627449-1</t>
  </si>
  <si>
    <t>OLIVER ULISES VILLAGRAN ALVAREZ</t>
  </si>
  <si>
    <t>1582885-9</t>
  </si>
  <si>
    <t>OTTO LEONEL CUELLAR MONTECINOS</t>
  </si>
  <si>
    <t>855533-8</t>
  </si>
  <si>
    <t>ALLAN STEEV ARRECIS MENDEZ</t>
  </si>
  <si>
    <t>SERVICIOS TECNICOS EN DEPTO FINANCIERO</t>
  </si>
  <si>
    <t>1309950-7</t>
  </si>
  <si>
    <t>HECTOR ANTONIO RAMIREZ RUBIO</t>
  </si>
  <si>
    <t>SERVICIOS TECNICOS EN LA UNIDAD DE RELACIONES PUBLICAS</t>
  </si>
  <si>
    <t>3420213-7</t>
  </si>
  <si>
    <t>MARVIN ADOLFO GOMEZ MORALES</t>
  </si>
  <si>
    <t>7188945-0</t>
  </si>
  <si>
    <t>OSCAR ALEJANDRO SANDOVAL LOPEZ</t>
  </si>
  <si>
    <t>SERVICIOS TECNICOS EN DEPTO DE PERMISOS</t>
  </si>
  <si>
    <t>5001553-2</t>
  </si>
  <si>
    <t>GIANNI RIVERA RIVERA</t>
  </si>
  <si>
    <t>SERVICIOS TECNICOS EN DEPTO DE MANTENIMIENTO</t>
  </si>
  <si>
    <t>1210218-0</t>
  </si>
  <si>
    <t>MARCO ANTONIO RUIZ AGUILAR</t>
  </si>
  <si>
    <t>SERVICIOS PROFESIONALES EN EL DEPTO JURIDICO</t>
  </si>
  <si>
    <t>573608-0</t>
  </si>
  <si>
    <t>DIRECTOR GENERAL</t>
  </si>
  <si>
    <t>DIRECCION GENERAL DE TRANSPORTES</t>
  </si>
  <si>
    <t>OPERATIVO DE VERIFICACION DE DOCUMENTOS, SEGURO Y REGISTRO DE PILOTOS  Y DENUNCIA</t>
  </si>
  <si>
    <t>DARLY MADELEYNE MAAZ POP</t>
  </si>
  <si>
    <t>JEFE DE ASESORIA JURIDICA</t>
  </si>
  <si>
    <t>5198312-5</t>
  </si>
  <si>
    <t>ANA LUCIA TELLEZ RIMOLA</t>
  </si>
  <si>
    <t>SUBDIRECTORA</t>
  </si>
  <si>
    <t>6421860-0</t>
  </si>
  <si>
    <t>ASTRID ROXANA CONTRERAS SAGASTUME</t>
  </si>
  <si>
    <t>CONTADORA GENERAL</t>
  </si>
  <si>
    <t>9301168-7</t>
  </si>
  <si>
    <t>SANDRA GABRIELA VARGAS ZABALETA</t>
  </si>
  <si>
    <t>JEFE DEL DEPARTAMENTO DE ASESORIA JURIDICA</t>
  </si>
  <si>
    <t>6821566-5</t>
  </si>
  <si>
    <t>QUETZALTENANGO</t>
  </si>
  <si>
    <t xml:space="preserve"> </t>
  </si>
  <si>
    <t>PUERTO BARRIOS IZABAL</t>
  </si>
  <si>
    <t>CHIIQUIMULA</t>
  </si>
  <si>
    <t>VISITA A CONTRALORIA GENERAL DE CUENTAS SEDE QUETZALTENANGO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</si>
</sst>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Q-100A]* #,##0.00_-;\-[$Q-100A]* #,##0.00_-;_-[$Q-100A]* &quot;-&quot;??_-;_-@_-"/>
  </numFmts>
  <fonts count="3" x14ac:knownFonts="1">
    <font>
      <sz val="11"/>
      <color theme="1"/>
      <name val="Calibri"/>
      <family val="2"/>
      <scheme val="minor"/>
    </font>
    <font>
      <b/>
      <sz val="8"/>
      <color theme="0"/>
      <name val="Times New Roman"/>
      <family val="1"/>
    </font>
    <font>
      <sz val="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Protection="1"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vertical="center" wrapText="1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 applyProtection="1">
      <alignment horizont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164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horizontal="left" vertical="center" wrapText="1"/>
      <protection locked="0"/>
    </xf>
    <xf numFmtId="20" fontId="2" fillId="0" borderId="0" xfId="0" applyNumberFormat="1" applyFont="1" applyAlignment="1" applyProtection="1">
      <alignment horizontal="left" vertical="center" wrapText="1"/>
      <protection locked="0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85725</xdr:colOff>
      <xdr:row>2</xdr:row>
      <xdr:rowOff>10582</xdr:rowOff>
    </xdr:from>
    <xdr:ext cx="15020924" cy="1380067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15ACBDFB-0E10-428A-98C4-2E4B1556E145}"/>
            </a:ext>
          </a:extLst>
        </xdr:cNvPr>
        <xdr:cNvSpPr/>
      </xdr:nvSpPr>
      <xdr:spPr>
        <a:xfrm>
          <a:off x="4781550" y="10582"/>
          <a:ext cx="15020924" cy="1380067"/>
        </a:xfrm>
        <a:prstGeom prst="rect">
          <a:avLst/>
        </a:prstGeom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none" lIns="91440" tIns="45720" rIns="91440" bIns="45720" anchor="b">
          <a:noAutofit/>
        </a:bodyPr>
        <a:lstStyle/>
        <a:p>
          <a:pPr algn="ctr"/>
          <a:r>
            <a:rPr lang="es-ES" sz="5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VIATICOS NACIONALES 2023</a:t>
          </a:r>
        </a:p>
      </xdr:txBody>
    </xdr:sp>
    <xdr:clientData/>
  </xdr:oneCellAnchor>
  <xdr:oneCellAnchor>
    <xdr:from>
      <xdr:col>0</xdr:col>
      <xdr:colOff>10583</xdr:colOff>
      <xdr:row>2</xdr:row>
      <xdr:rowOff>0</xdr:rowOff>
    </xdr:from>
    <xdr:ext cx="4790017" cy="1409700"/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D8FB7128-9E50-4904-A758-238316CA905B}"/>
            </a:ext>
          </a:extLst>
        </xdr:cNvPr>
        <xdr:cNvSpPr/>
      </xdr:nvSpPr>
      <xdr:spPr>
        <a:xfrm>
          <a:off x="10583" y="0"/>
          <a:ext cx="4790017" cy="1409700"/>
        </a:xfrm>
        <a:prstGeom prst="rect">
          <a:avLst/>
        </a:prstGeom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square" lIns="91440" tIns="45720" rIns="91440" bIns="45720">
          <a:noAutofit/>
        </a:bodyPr>
        <a:lstStyle/>
        <a:p>
          <a:pPr algn="l"/>
          <a:r>
            <a:rPr lang="es-E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ENTIDAD:   DIRECCION GENERAL DE TRANSPORTES                                       DIRECCIÓN: 15 CALLE 11-41, ZONA 1, GUATEMALA                                    </a:t>
          </a:r>
          <a:r>
            <a:rPr lang="es-GT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HORARIO DE ATENCIÓN:   DE 8:30 A 16.30 HORAS                                            TELÉFONO: 2299-0200                                                                                                 ENCARGADO DE ACTUALIZACIÓN: ALLAN S. ARRECIS M.		</a:t>
          </a:r>
          <a:r>
            <a:rPr lang="es-GT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ARTICULO: 10                                                                                                                     INCISO: 08</a:t>
          </a:r>
          <a:r>
            <a:rPr lang="es-GT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				               CORRESPONDE AL MES DE: OCTUBRE 2023</a:t>
          </a:r>
          <a:endParaRPr lang="es-ES" sz="1100" b="1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01BE0-C3D5-433B-B125-11D6DB471996}">
  <dimension ref="A1:E31"/>
  <sheetViews>
    <sheetView workbookViewId="0">
      <selection activeCell="A31" sqref="A31"/>
    </sheetView>
  </sheetViews>
  <sheetFormatPr baseColWidth="10" defaultRowHeight="15" x14ac:dyDescent="0.25"/>
  <cols>
    <col min="1" max="1" width="38.28515625" bestFit="1" customWidth="1"/>
    <col min="2" max="2" width="62" bestFit="1" customWidth="1"/>
    <col min="3" max="3" width="38.5703125" bestFit="1" customWidth="1"/>
    <col min="4" max="4" width="10" customWidth="1"/>
    <col min="5" max="5" width="9.7109375" bestFit="1" customWidth="1"/>
  </cols>
  <sheetData>
    <row r="1" spans="1:5" x14ac:dyDescent="0.25">
      <c r="A1" t="s">
        <v>15</v>
      </c>
      <c r="B1" t="s">
        <v>13</v>
      </c>
      <c r="C1" t="s">
        <v>14</v>
      </c>
      <c r="D1">
        <v>1128</v>
      </c>
      <c r="E1" t="s">
        <v>16</v>
      </c>
    </row>
    <row r="2" spans="1:5" x14ac:dyDescent="0.25">
      <c r="A2" t="s">
        <v>17</v>
      </c>
      <c r="B2" t="s">
        <v>18</v>
      </c>
      <c r="C2" t="s">
        <v>14</v>
      </c>
      <c r="D2">
        <v>6925</v>
      </c>
      <c r="E2" t="s">
        <v>19</v>
      </c>
    </row>
    <row r="3" spans="1:5" x14ac:dyDescent="0.25">
      <c r="A3" t="s">
        <v>20</v>
      </c>
      <c r="B3" t="s">
        <v>13</v>
      </c>
      <c r="C3" t="s">
        <v>14</v>
      </c>
      <c r="D3">
        <v>1302</v>
      </c>
      <c r="E3" t="s">
        <v>21</v>
      </c>
    </row>
    <row r="4" spans="1:5" x14ac:dyDescent="0.25">
      <c r="A4" t="s">
        <v>22</v>
      </c>
      <c r="B4" t="s">
        <v>13</v>
      </c>
      <c r="C4" t="s">
        <v>14</v>
      </c>
      <c r="D4">
        <v>1128</v>
      </c>
      <c r="E4" t="s">
        <v>23</v>
      </c>
    </row>
    <row r="5" spans="1:5" x14ac:dyDescent="0.25">
      <c r="A5" t="s">
        <v>24</v>
      </c>
      <c r="B5" t="s">
        <v>25</v>
      </c>
      <c r="C5" t="s">
        <v>14</v>
      </c>
      <c r="D5">
        <v>1381</v>
      </c>
      <c r="E5" t="s">
        <v>26</v>
      </c>
    </row>
    <row r="6" spans="1:5" x14ac:dyDescent="0.25">
      <c r="A6" t="s">
        <v>27</v>
      </c>
      <c r="B6" t="s">
        <v>13</v>
      </c>
      <c r="C6" t="s">
        <v>14</v>
      </c>
      <c r="D6">
        <v>1460</v>
      </c>
      <c r="E6" t="s">
        <v>28</v>
      </c>
    </row>
    <row r="7" spans="1:5" x14ac:dyDescent="0.25">
      <c r="A7" t="s">
        <v>29</v>
      </c>
      <c r="B7" t="s">
        <v>13</v>
      </c>
      <c r="C7" t="s">
        <v>14</v>
      </c>
      <c r="D7">
        <v>1128</v>
      </c>
      <c r="E7" t="s">
        <v>30</v>
      </c>
    </row>
    <row r="8" spans="1:5" x14ac:dyDescent="0.25">
      <c r="A8" t="s">
        <v>31</v>
      </c>
      <c r="B8" t="s">
        <v>13</v>
      </c>
      <c r="C8" t="s">
        <v>14</v>
      </c>
      <c r="D8">
        <v>1381</v>
      </c>
      <c r="E8" t="s">
        <v>32</v>
      </c>
    </row>
    <row r="9" spans="1:5" x14ac:dyDescent="0.25">
      <c r="A9" t="s">
        <v>33</v>
      </c>
      <c r="B9" t="s">
        <v>13</v>
      </c>
      <c r="C9" t="s">
        <v>14</v>
      </c>
      <c r="D9">
        <v>1159</v>
      </c>
      <c r="E9" t="s">
        <v>34</v>
      </c>
    </row>
    <row r="10" spans="1:5" x14ac:dyDescent="0.25">
      <c r="A10" t="s">
        <v>35</v>
      </c>
      <c r="B10" t="s">
        <v>13</v>
      </c>
      <c r="C10" t="s">
        <v>14</v>
      </c>
      <c r="D10">
        <v>1302</v>
      </c>
      <c r="E10" t="s">
        <v>36</v>
      </c>
    </row>
    <row r="11" spans="1:5" x14ac:dyDescent="0.25">
      <c r="A11" t="s">
        <v>37</v>
      </c>
      <c r="B11" t="s">
        <v>38</v>
      </c>
      <c r="C11" t="s">
        <v>14</v>
      </c>
      <c r="D11">
        <v>1128</v>
      </c>
      <c r="E11" t="s">
        <v>39</v>
      </c>
    </row>
    <row r="12" spans="1:5" x14ac:dyDescent="0.25">
      <c r="A12" t="s">
        <v>40</v>
      </c>
      <c r="B12" t="s">
        <v>41</v>
      </c>
      <c r="C12" t="s">
        <v>14</v>
      </c>
      <c r="D12">
        <v>1555</v>
      </c>
      <c r="E12" t="s">
        <v>42</v>
      </c>
    </row>
    <row r="13" spans="1:5" x14ac:dyDescent="0.25">
      <c r="A13" t="s">
        <v>43</v>
      </c>
      <c r="B13" t="s">
        <v>44</v>
      </c>
      <c r="C13" t="s">
        <v>45</v>
      </c>
      <c r="D13">
        <v>5000</v>
      </c>
      <c r="E13" t="s">
        <v>46</v>
      </c>
    </row>
    <row r="14" spans="1:5" x14ac:dyDescent="0.25">
      <c r="A14" t="s">
        <v>47</v>
      </c>
      <c r="B14" t="s">
        <v>44</v>
      </c>
      <c r="C14" t="s">
        <v>45</v>
      </c>
      <c r="D14">
        <v>6000</v>
      </c>
      <c r="E14" t="s">
        <v>48</v>
      </c>
    </row>
    <row r="15" spans="1:5" x14ac:dyDescent="0.25">
      <c r="A15" t="s">
        <v>49</v>
      </c>
      <c r="B15" t="s">
        <v>44</v>
      </c>
      <c r="C15" t="s">
        <v>45</v>
      </c>
      <c r="D15">
        <v>4000</v>
      </c>
      <c r="E15" t="s">
        <v>50</v>
      </c>
    </row>
    <row r="16" spans="1:5" x14ac:dyDescent="0.25">
      <c r="A16" t="s">
        <v>51</v>
      </c>
      <c r="B16" t="s">
        <v>44</v>
      </c>
      <c r="C16" t="s">
        <v>45</v>
      </c>
      <c r="D16">
        <v>6000</v>
      </c>
      <c r="E16" t="s">
        <v>52</v>
      </c>
    </row>
    <row r="17" spans="1:5" x14ac:dyDescent="0.25">
      <c r="A17" t="s">
        <v>53</v>
      </c>
      <c r="B17" t="s">
        <v>44</v>
      </c>
      <c r="C17" t="s">
        <v>45</v>
      </c>
      <c r="D17">
        <v>5000</v>
      </c>
      <c r="E17" t="s">
        <v>54</v>
      </c>
    </row>
    <row r="18" spans="1:5" x14ac:dyDescent="0.25">
      <c r="A18" t="s">
        <v>55</v>
      </c>
      <c r="B18" t="s">
        <v>44</v>
      </c>
      <c r="C18" t="s">
        <v>45</v>
      </c>
      <c r="D18">
        <v>5560</v>
      </c>
      <c r="E18" t="s">
        <v>56</v>
      </c>
    </row>
    <row r="19" spans="1:5" x14ac:dyDescent="0.25">
      <c r="A19" t="s">
        <v>57</v>
      </c>
      <c r="B19" t="s">
        <v>44</v>
      </c>
      <c r="C19" t="s">
        <v>45</v>
      </c>
      <c r="D19">
        <v>5000</v>
      </c>
      <c r="E19" t="s">
        <v>58</v>
      </c>
    </row>
    <row r="20" spans="1:5" x14ac:dyDescent="0.25">
      <c r="A20" t="s">
        <v>59</v>
      </c>
      <c r="B20" t="s">
        <v>44</v>
      </c>
      <c r="C20" t="s">
        <v>45</v>
      </c>
      <c r="D20">
        <v>5000</v>
      </c>
      <c r="E20" t="s">
        <v>60</v>
      </c>
    </row>
    <row r="21" spans="1:5" x14ac:dyDescent="0.25">
      <c r="A21" t="s">
        <v>61</v>
      </c>
      <c r="B21" t="s">
        <v>44</v>
      </c>
      <c r="C21" t="s">
        <v>45</v>
      </c>
      <c r="D21">
        <v>5000</v>
      </c>
      <c r="E21" t="s">
        <v>62</v>
      </c>
    </row>
    <row r="22" spans="1:5" x14ac:dyDescent="0.25">
      <c r="A22" t="s">
        <v>63</v>
      </c>
      <c r="B22" t="s">
        <v>64</v>
      </c>
      <c r="C22" t="s">
        <v>45</v>
      </c>
      <c r="D22">
        <v>7000</v>
      </c>
      <c r="E22" t="s">
        <v>65</v>
      </c>
    </row>
    <row r="23" spans="1:5" x14ac:dyDescent="0.25">
      <c r="A23" t="s">
        <v>66</v>
      </c>
      <c r="B23" t="s">
        <v>67</v>
      </c>
      <c r="C23" t="s">
        <v>45</v>
      </c>
      <c r="D23">
        <v>9500</v>
      </c>
      <c r="E23" t="s">
        <v>68</v>
      </c>
    </row>
    <row r="24" spans="1:5" x14ac:dyDescent="0.25">
      <c r="A24" t="s">
        <v>69</v>
      </c>
      <c r="B24" t="s">
        <v>44</v>
      </c>
      <c r="C24" t="s">
        <v>45</v>
      </c>
      <c r="D24">
        <v>3000</v>
      </c>
      <c r="E24" t="s">
        <v>70</v>
      </c>
    </row>
    <row r="25" spans="1:5" x14ac:dyDescent="0.25">
      <c r="A25" t="s">
        <v>71</v>
      </c>
      <c r="B25" t="s">
        <v>72</v>
      </c>
      <c r="C25" t="s">
        <v>45</v>
      </c>
      <c r="D25">
        <v>12000</v>
      </c>
      <c r="E25" t="s">
        <v>73</v>
      </c>
    </row>
    <row r="26" spans="1:5" x14ac:dyDescent="0.25">
      <c r="A26" t="s">
        <v>74</v>
      </c>
      <c r="B26" t="s">
        <v>75</v>
      </c>
      <c r="C26" t="s">
        <v>45</v>
      </c>
      <c r="D26">
        <v>8000</v>
      </c>
      <c r="E26" t="s">
        <v>76</v>
      </c>
    </row>
    <row r="27" spans="1:5" x14ac:dyDescent="0.25">
      <c r="A27" t="s">
        <v>77</v>
      </c>
      <c r="B27" t="s">
        <v>78</v>
      </c>
      <c r="C27" t="s">
        <v>45</v>
      </c>
      <c r="D27">
        <v>15000</v>
      </c>
      <c r="E27" t="s">
        <v>79</v>
      </c>
    </row>
    <row r="28" spans="1:5" x14ac:dyDescent="0.25">
      <c r="A28" t="s">
        <v>83</v>
      </c>
      <c r="B28" t="s">
        <v>84</v>
      </c>
      <c r="C28" t="s">
        <v>14</v>
      </c>
      <c r="D28">
        <v>10000</v>
      </c>
      <c r="E28" t="s">
        <v>85</v>
      </c>
    </row>
    <row r="29" spans="1:5" x14ac:dyDescent="0.25">
      <c r="A29" t="s">
        <v>86</v>
      </c>
      <c r="B29" t="s">
        <v>87</v>
      </c>
      <c r="C29" t="s">
        <v>14</v>
      </c>
      <c r="D29">
        <v>15500</v>
      </c>
      <c r="E29" t="s">
        <v>88</v>
      </c>
    </row>
    <row r="30" spans="1:5" x14ac:dyDescent="0.25">
      <c r="A30" t="s">
        <v>89</v>
      </c>
      <c r="B30" t="s">
        <v>90</v>
      </c>
      <c r="C30" t="s">
        <v>14</v>
      </c>
      <c r="D30">
        <v>5011</v>
      </c>
      <c r="E30" t="s">
        <v>91</v>
      </c>
    </row>
    <row r="31" spans="1:5" x14ac:dyDescent="0.25">
      <c r="A31" t="s">
        <v>92</v>
      </c>
      <c r="B31" t="s">
        <v>93</v>
      </c>
      <c r="C31" t="s">
        <v>14</v>
      </c>
      <c r="D31">
        <v>10625</v>
      </c>
      <c r="E31" t="s">
        <v>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DFCCA-A0D0-400A-AA62-EB189579F4FD}">
  <sheetPr>
    <pageSetUpPr fitToPage="1"/>
  </sheetPr>
  <dimension ref="A3:T28"/>
  <sheetViews>
    <sheetView tabSelected="1" view="pageBreakPreview" zoomScale="60" zoomScaleNormal="55" workbookViewId="0">
      <selection activeCell="S23" sqref="S23"/>
    </sheetView>
  </sheetViews>
  <sheetFormatPr baseColWidth="10" defaultColWidth="11.42578125" defaultRowHeight="37.5" customHeight="1" x14ac:dyDescent="0.25"/>
  <cols>
    <col min="1" max="1" width="7.42578125" style="6" customWidth="1"/>
    <col min="2" max="4" width="4.85546875" style="6" customWidth="1"/>
    <col min="5" max="7" width="4.85546875" style="11" customWidth="1"/>
    <col min="8" max="8" width="33.85546875" style="11" bestFit="1" customWidth="1"/>
    <col min="9" max="9" width="9.28515625" style="11" customWidth="1"/>
    <col min="10" max="10" width="37.42578125" style="11" bestFit="1" customWidth="1"/>
    <col min="11" max="12" width="16.7109375" style="11" customWidth="1"/>
    <col min="13" max="13" width="49.7109375" style="11" customWidth="1"/>
    <col min="14" max="14" width="8" style="11" customWidth="1"/>
    <col min="15" max="15" width="11.5703125" style="11" customWidth="1"/>
    <col min="16" max="18" width="7.140625" style="11" customWidth="1"/>
    <col min="19" max="19" width="45.42578125" style="11" customWidth="1"/>
    <col min="20" max="20" width="10.42578125" style="11" customWidth="1"/>
    <col min="21" max="16384" width="11.42578125" style="1"/>
  </cols>
  <sheetData>
    <row r="3" spans="1:20" ht="37.5" customHeight="1" x14ac:dyDescent="0.25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</row>
    <row r="4" spans="1:20" ht="37.5" customHeight="1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</row>
    <row r="5" spans="1:20" ht="37.5" customHeight="1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</row>
    <row r="6" spans="1:20" ht="31.5" x14ac:dyDescent="0.25">
      <c r="A6" s="2" t="s">
        <v>0</v>
      </c>
      <c r="B6" s="16" t="s">
        <v>11</v>
      </c>
      <c r="C6" s="17"/>
      <c r="D6" s="18"/>
      <c r="E6" s="16" t="s">
        <v>12</v>
      </c>
      <c r="F6" s="17"/>
      <c r="G6" s="18"/>
      <c r="H6" s="2" t="s">
        <v>2</v>
      </c>
      <c r="I6" s="2" t="s">
        <v>1</v>
      </c>
      <c r="J6" s="2" t="s">
        <v>3</v>
      </c>
      <c r="K6" s="2" t="s">
        <v>4</v>
      </c>
      <c r="L6" s="2" t="s">
        <v>5</v>
      </c>
      <c r="M6" s="2" t="s">
        <v>6</v>
      </c>
      <c r="N6" s="2" t="s">
        <v>7</v>
      </c>
      <c r="O6" s="3" t="s">
        <v>8</v>
      </c>
      <c r="P6" s="16" t="s">
        <v>11</v>
      </c>
      <c r="Q6" s="17"/>
      <c r="R6" s="18"/>
      <c r="S6" s="4" t="s">
        <v>9</v>
      </c>
      <c r="T6" s="5" t="s">
        <v>10</v>
      </c>
    </row>
    <row r="7" spans="1:20" ht="36.75" customHeight="1" x14ac:dyDescent="0.25">
      <c r="A7" s="6">
        <v>563</v>
      </c>
      <c r="B7" s="6">
        <v>26</v>
      </c>
      <c r="C7" s="6">
        <v>10</v>
      </c>
      <c r="D7" s="6">
        <v>2023</v>
      </c>
      <c r="E7" s="6">
        <v>28</v>
      </c>
      <c r="F7" s="6">
        <v>9</v>
      </c>
      <c r="G7" s="6">
        <v>2023</v>
      </c>
      <c r="H7" s="6" t="s">
        <v>35</v>
      </c>
      <c r="I7" s="12" t="str">
        <f>_xlfn.XLOOKUP(H7,Hoja2!$A$1:$A$27,Hoja2!$E$1:$E$27," ")</f>
        <v>3794754-0</v>
      </c>
      <c r="J7" s="13" t="str">
        <f>_xlfn.XLOOKUP(H7,Hoja2!$A$1:$A$27,Hoja2!$B$1:$B$27," ")</f>
        <v>INSPECTOR DE DEPARTAMENTO DE CONTROL</v>
      </c>
      <c r="K7" s="6" t="s">
        <v>80</v>
      </c>
      <c r="L7" s="7" t="s">
        <v>81</v>
      </c>
      <c r="M7" s="15" t="s">
        <v>97</v>
      </c>
      <c r="N7" s="6">
        <v>2</v>
      </c>
      <c r="O7" s="9">
        <v>567</v>
      </c>
      <c r="P7" s="6">
        <f t="shared" ref="P7" si="0">B7</f>
        <v>26</v>
      </c>
      <c r="Q7" s="6">
        <f t="shared" ref="Q7" si="1">C7</f>
        <v>10</v>
      </c>
      <c r="R7" s="6">
        <f>D7</f>
        <v>2023</v>
      </c>
      <c r="S7" s="10" t="s">
        <v>82</v>
      </c>
    </row>
    <row r="8" spans="1:20" ht="36.75" customHeight="1" x14ac:dyDescent="0.25">
      <c r="A8" s="6">
        <v>563</v>
      </c>
      <c r="B8" s="6">
        <v>26</v>
      </c>
      <c r="C8" s="6">
        <v>10</v>
      </c>
      <c r="D8" s="6">
        <v>2023</v>
      </c>
      <c r="E8" s="6">
        <v>27</v>
      </c>
      <c r="F8" s="6">
        <v>9</v>
      </c>
      <c r="G8" s="6">
        <v>2023</v>
      </c>
      <c r="H8" s="6" t="s">
        <v>86</v>
      </c>
      <c r="I8" s="12" t="str">
        <f>_xlfn.XLOOKUP(H8,Hoja2!$A$1:$A$32,Hoja2!$E$1:$E$32," ")</f>
        <v>6421860-0</v>
      </c>
      <c r="J8" s="12" t="str">
        <f>_xlfn.XLOOKUP(H8,Hoja2!$A$1:$A$32,Hoja2!$B$1:$B$32," ")</f>
        <v>SUBDIRECTORA</v>
      </c>
      <c r="K8" s="6" t="s">
        <v>80</v>
      </c>
      <c r="L8" s="7" t="s">
        <v>81</v>
      </c>
      <c r="M8" s="14" t="s">
        <v>95</v>
      </c>
      <c r="N8" s="6">
        <v>1</v>
      </c>
      <c r="O8" s="9">
        <v>136</v>
      </c>
      <c r="P8" s="6">
        <f t="shared" ref="P8:P10" si="2">B8</f>
        <v>26</v>
      </c>
      <c r="Q8" s="6">
        <f t="shared" ref="Q8:Q10" si="3">C8</f>
        <v>10</v>
      </c>
      <c r="R8" s="6">
        <f t="shared" ref="R8:R10" si="4">D8</f>
        <v>2023</v>
      </c>
      <c r="S8" s="10" t="s">
        <v>99</v>
      </c>
    </row>
    <row r="9" spans="1:20" ht="36.75" customHeight="1" x14ac:dyDescent="0.25">
      <c r="A9" s="6">
        <v>563</v>
      </c>
      <c r="B9" s="6">
        <v>26</v>
      </c>
      <c r="C9" s="6">
        <v>10</v>
      </c>
      <c r="D9" s="6">
        <v>2023</v>
      </c>
      <c r="E9" s="6">
        <v>28</v>
      </c>
      <c r="F9" s="6">
        <v>9</v>
      </c>
      <c r="G9" s="6">
        <v>2023</v>
      </c>
      <c r="H9" s="6" t="s">
        <v>15</v>
      </c>
      <c r="I9" s="12" t="str">
        <f>_xlfn.XLOOKUP(H9,Hoja2!$A$1:$A$27,Hoja2!$E$1:$E$27," ")</f>
        <v>665235-2</v>
      </c>
      <c r="J9" s="12" t="str">
        <f>_xlfn.XLOOKUP(H9,Hoja2!$A$1:$A$27,Hoja2!$B$1:$B$27," ")</f>
        <v>INSPECTOR DE DEPARTAMENTO DE CONTROL</v>
      </c>
      <c r="K9" s="6" t="s">
        <v>80</v>
      </c>
      <c r="L9" s="7" t="s">
        <v>81</v>
      </c>
      <c r="M9" s="15" t="s">
        <v>97</v>
      </c>
      <c r="N9" s="6">
        <v>2</v>
      </c>
      <c r="O9" s="9">
        <v>567</v>
      </c>
      <c r="P9" s="6">
        <f t="shared" si="2"/>
        <v>26</v>
      </c>
      <c r="Q9" s="6">
        <f t="shared" si="3"/>
        <v>10</v>
      </c>
      <c r="R9" s="6">
        <f t="shared" si="4"/>
        <v>2023</v>
      </c>
      <c r="S9" s="10" t="s">
        <v>82</v>
      </c>
    </row>
    <row r="10" spans="1:20" ht="36.75" customHeight="1" x14ac:dyDescent="0.25">
      <c r="A10" s="6">
        <v>563</v>
      </c>
      <c r="B10" s="6">
        <v>26</v>
      </c>
      <c r="C10" s="6">
        <v>10</v>
      </c>
      <c r="D10" s="6">
        <v>2023</v>
      </c>
      <c r="E10" s="6">
        <v>25</v>
      </c>
      <c r="F10" s="6">
        <v>9</v>
      </c>
      <c r="G10" s="6">
        <v>2023</v>
      </c>
      <c r="H10" s="6" t="s">
        <v>27</v>
      </c>
      <c r="I10" s="12" t="str">
        <f>_xlfn.XLOOKUP(H10,Hoja2!$A$1:$A$35,Hoja2!$E$1:$E$35," ")</f>
        <v>801538-4</v>
      </c>
      <c r="J10" s="12" t="str">
        <f>_xlfn.XLOOKUP(H10,Hoja2!$A$1:$A$35,Hoja2!$B$1:$B$35," ")</f>
        <v>INSPECTOR DE DEPARTAMENTO DE CONTROL</v>
      </c>
      <c r="K10" s="6" t="s">
        <v>80</v>
      </c>
      <c r="L10" s="7" t="s">
        <v>81</v>
      </c>
      <c r="M10" s="14" t="s">
        <v>98</v>
      </c>
      <c r="N10" s="6">
        <v>5</v>
      </c>
      <c r="O10" s="9">
        <v>1827</v>
      </c>
      <c r="P10" s="6">
        <f t="shared" si="2"/>
        <v>26</v>
      </c>
      <c r="Q10" s="6">
        <f t="shared" si="3"/>
        <v>10</v>
      </c>
      <c r="R10" s="6">
        <f t="shared" si="4"/>
        <v>2023</v>
      </c>
      <c r="S10" s="10" t="s">
        <v>82</v>
      </c>
    </row>
    <row r="11" spans="1:20" ht="36.75" customHeight="1" x14ac:dyDescent="0.25">
      <c r="A11" s="6">
        <v>563</v>
      </c>
      <c r="B11" s="6">
        <v>26</v>
      </c>
      <c r="C11" s="6">
        <v>10</v>
      </c>
      <c r="D11" s="6">
        <v>2023</v>
      </c>
      <c r="E11" s="6">
        <v>25</v>
      </c>
      <c r="F11" s="6">
        <v>9</v>
      </c>
      <c r="G11" s="6">
        <v>2023</v>
      </c>
      <c r="H11" s="6" t="s">
        <v>20</v>
      </c>
      <c r="I11" s="12" t="str">
        <f>_xlfn.XLOOKUP(H11,Hoja2!$A$1:$A$35,Hoja2!$E$1:$E$35," ")</f>
        <v>811468-4</v>
      </c>
      <c r="J11" s="12" t="str">
        <f>_xlfn.XLOOKUP(H11,Hoja2!$A$1:$A$35,Hoja2!$B$1:$B$35," ")</f>
        <v>INSPECTOR DE DEPARTAMENTO DE CONTROL</v>
      </c>
      <c r="K11" s="6" t="s">
        <v>80</v>
      </c>
      <c r="L11" s="7" t="s">
        <v>81</v>
      </c>
      <c r="M11" s="14" t="s">
        <v>98</v>
      </c>
      <c r="N11" s="6">
        <v>5</v>
      </c>
      <c r="O11" s="9">
        <v>1827</v>
      </c>
      <c r="P11" s="6">
        <f t="shared" ref="P11" si="5">B11</f>
        <v>26</v>
      </c>
      <c r="Q11" s="6">
        <f t="shared" ref="Q11" si="6">C11</f>
        <v>10</v>
      </c>
      <c r="R11" s="6">
        <f t="shared" ref="R11" si="7">D11</f>
        <v>2023</v>
      </c>
      <c r="S11" s="10" t="s">
        <v>82</v>
      </c>
    </row>
    <row r="12" spans="1:20" ht="37.5" customHeight="1" x14ac:dyDescent="0.25">
      <c r="E12" s="6"/>
      <c r="F12" s="6"/>
      <c r="G12" s="6"/>
      <c r="H12" s="6"/>
      <c r="I12" s="12" t="str">
        <f>_xlfn.XLOOKUP(H12,Hoja2!$A$1:$A$27,Hoja2!$E$1:$E$27," ")</f>
        <v xml:space="preserve"> </v>
      </c>
      <c r="J12" s="12" t="str">
        <f>_xlfn.XLOOKUP(H12,Hoja2!$A$1:$A$27,Hoja2!$B$1:$B$27," ")</f>
        <v xml:space="preserve"> </v>
      </c>
      <c r="K12" s="6"/>
      <c r="L12" s="7"/>
      <c r="M12" s="8"/>
      <c r="N12" s="6"/>
      <c r="O12" s="9" t="s">
        <v>96</v>
      </c>
      <c r="P12" s="6"/>
      <c r="Q12" s="6"/>
      <c r="R12" s="6"/>
      <c r="S12" s="10"/>
    </row>
    <row r="13" spans="1:20" ht="37.5" customHeight="1" x14ac:dyDescent="0.25">
      <c r="E13" s="6"/>
      <c r="F13" s="6"/>
      <c r="G13" s="6"/>
      <c r="H13" s="6"/>
      <c r="I13" s="12" t="str">
        <f>_xlfn.XLOOKUP(H13,Hoja2!$A$1:$A$27,Hoja2!$E$1:$E$27," ")</f>
        <v xml:space="preserve"> </v>
      </c>
      <c r="J13" s="12" t="str">
        <f>_xlfn.XLOOKUP(H13,Hoja2!$A$1:$A$27,Hoja2!$B$1:$B$27," ")</f>
        <v xml:space="preserve"> </v>
      </c>
      <c r="K13" s="6"/>
      <c r="L13" s="7"/>
      <c r="M13" s="8"/>
      <c r="N13" s="6"/>
      <c r="O13" s="9"/>
      <c r="P13" s="6"/>
      <c r="Q13" s="6"/>
      <c r="R13" s="6"/>
      <c r="S13" s="10"/>
    </row>
    <row r="14" spans="1:20" ht="37.5" customHeight="1" x14ac:dyDescent="0.25">
      <c r="E14" s="6"/>
      <c r="F14" s="6"/>
      <c r="G14" s="6"/>
      <c r="H14" s="6"/>
      <c r="I14" s="12" t="str">
        <f>_xlfn.XLOOKUP(H14,Hoja2!$A$1:$A$27,Hoja2!$E$1:$E$27," ")</f>
        <v xml:space="preserve"> </v>
      </c>
      <c r="J14" s="12" t="str">
        <f>_xlfn.XLOOKUP(H14,Hoja2!$A$1:$A$27,Hoja2!$B$1:$B$27," ")</f>
        <v xml:space="preserve"> </v>
      </c>
      <c r="K14" s="6"/>
      <c r="L14" s="7"/>
      <c r="M14" s="8"/>
      <c r="N14" s="6"/>
      <c r="O14" s="9"/>
      <c r="P14" s="6"/>
      <c r="Q14" s="6"/>
      <c r="R14" s="6"/>
      <c r="S14" s="10"/>
    </row>
    <row r="15" spans="1:20" ht="37.5" customHeight="1" x14ac:dyDescent="0.25">
      <c r="E15" s="6"/>
      <c r="F15" s="6"/>
      <c r="G15" s="6"/>
      <c r="H15" s="6"/>
      <c r="I15" s="12" t="str">
        <f>_xlfn.XLOOKUP(H15,Hoja2!$A$1:$A$27,Hoja2!$E$1:$E$27," ")</f>
        <v xml:space="preserve"> </v>
      </c>
      <c r="J15" s="12" t="str">
        <f>_xlfn.XLOOKUP(H15,Hoja2!$A$1:$A$27,Hoja2!$B$1:$B$27," ")</f>
        <v xml:space="preserve"> </v>
      </c>
      <c r="K15" s="6"/>
      <c r="L15" s="7"/>
      <c r="M15" s="8"/>
      <c r="N15" s="6"/>
      <c r="O15" s="9"/>
      <c r="P15" s="6"/>
      <c r="Q15" s="6"/>
      <c r="R15" s="6"/>
      <c r="S15" s="10"/>
    </row>
    <row r="16" spans="1:20" ht="37.5" customHeight="1" x14ac:dyDescent="0.25">
      <c r="E16" s="6"/>
      <c r="F16" s="6"/>
      <c r="G16" s="6"/>
      <c r="H16" s="6"/>
      <c r="I16" s="12" t="str">
        <f>_xlfn.XLOOKUP(H16,Hoja2!$A$1:$A$27,Hoja2!$E$1:$E$27," ")</f>
        <v xml:space="preserve"> </v>
      </c>
      <c r="J16" s="12" t="str">
        <f>_xlfn.XLOOKUP(H16,Hoja2!$A$1:$A$27,Hoja2!$B$1:$B$27," ")</f>
        <v xml:space="preserve"> </v>
      </c>
      <c r="K16" s="6"/>
      <c r="L16" s="7"/>
      <c r="M16" s="8"/>
      <c r="N16" s="6"/>
      <c r="O16" s="9"/>
      <c r="P16" s="6"/>
      <c r="Q16" s="6"/>
      <c r="R16" s="6"/>
      <c r="S16" s="10"/>
    </row>
    <row r="17" spans="5:19" ht="37.5" customHeight="1" x14ac:dyDescent="0.25">
      <c r="E17" s="6"/>
      <c r="F17" s="6"/>
      <c r="G17" s="6"/>
      <c r="H17" s="6"/>
      <c r="I17" s="12" t="str">
        <f>_xlfn.XLOOKUP(H17,Hoja2!$A$1:$A$27,Hoja2!$E$1:$E$27," ")</f>
        <v xml:space="preserve"> </v>
      </c>
      <c r="J17" s="12" t="str">
        <f>_xlfn.XLOOKUP(H17,Hoja2!$A$1:$A$27,Hoja2!$B$1:$B$27," ")</f>
        <v xml:space="preserve"> </v>
      </c>
      <c r="K17" s="6"/>
      <c r="L17" s="7"/>
      <c r="M17" s="8"/>
      <c r="N17" s="6"/>
      <c r="O17" s="9"/>
      <c r="P17" s="6"/>
      <c r="Q17" s="6"/>
      <c r="R17" s="6"/>
      <c r="S17" s="10"/>
    </row>
    <row r="18" spans="5:19" ht="37.5" customHeight="1" x14ac:dyDescent="0.25">
      <c r="E18" s="6"/>
      <c r="F18" s="6"/>
      <c r="G18" s="6"/>
      <c r="H18" s="6"/>
      <c r="I18" s="12" t="str">
        <f>_xlfn.XLOOKUP(H18,Hoja2!$A$1:$A$27,Hoja2!$E$1:$E$27," ")</f>
        <v xml:space="preserve"> </v>
      </c>
      <c r="J18" s="12" t="str">
        <f>_xlfn.XLOOKUP(H18,Hoja2!$A$1:$A$27,Hoja2!$B$1:$B$27," ")</f>
        <v xml:space="preserve"> </v>
      </c>
      <c r="K18" s="6"/>
      <c r="L18" s="7"/>
      <c r="M18" s="8"/>
      <c r="N18" s="6"/>
      <c r="O18" s="9"/>
      <c r="P18" s="6"/>
      <c r="Q18" s="6"/>
      <c r="R18" s="6"/>
      <c r="S18" s="10"/>
    </row>
    <row r="19" spans="5:19" ht="37.5" customHeight="1" x14ac:dyDescent="0.25">
      <c r="E19" s="6"/>
      <c r="F19" s="6"/>
      <c r="G19" s="6"/>
      <c r="H19" s="6"/>
      <c r="I19" s="12" t="str">
        <f>_xlfn.XLOOKUP(H19,Hoja2!$A$1:$A$27,Hoja2!$E$1:$E$27," ")</f>
        <v xml:space="preserve"> </v>
      </c>
      <c r="J19" s="12" t="str">
        <f>_xlfn.XLOOKUP(H19,Hoja2!$A$1:$A$27,Hoja2!$B$1:$B$27," ")</f>
        <v xml:space="preserve"> </v>
      </c>
      <c r="K19" s="6"/>
      <c r="L19" s="7"/>
      <c r="M19" s="8"/>
      <c r="N19" s="6"/>
      <c r="O19" s="9"/>
      <c r="P19" s="6"/>
      <c r="Q19" s="6"/>
      <c r="R19" s="6"/>
      <c r="S19" s="10"/>
    </row>
    <row r="20" spans="5:19" ht="37.5" customHeight="1" x14ac:dyDescent="0.25">
      <c r="E20" s="6"/>
      <c r="F20" s="6"/>
      <c r="G20" s="6"/>
      <c r="H20" s="6"/>
      <c r="I20" s="12" t="str">
        <f>_xlfn.XLOOKUP(H20,Hoja2!$A$1:$A$27,Hoja2!$E$1:$E$27," ")</f>
        <v xml:space="preserve"> </v>
      </c>
      <c r="J20" s="12" t="str">
        <f>_xlfn.XLOOKUP(H20,Hoja2!$A$1:$A$27,Hoja2!$B$1:$B$27," ")</f>
        <v xml:space="preserve"> </v>
      </c>
      <c r="K20" s="6"/>
      <c r="L20" s="7"/>
      <c r="M20" s="8"/>
      <c r="N20" s="6"/>
      <c r="O20" s="9"/>
      <c r="P20" s="6"/>
      <c r="Q20" s="6"/>
      <c r="R20" s="6"/>
      <c r="S20" s="10"/>
    </row>
    <row r="21" spans="5:19" ht="37.5" customHeight="1" x14ac:dyDescent="0.25">
      <c r="E21" s="6"/>
      <c r="F21" s="6"/>
      <c r="G21" s="6"/>
      <c r="H21" s="6"/>
      <c r="I21" s="12" t="str">
        <f>_xlfn.XLOOKUP(H21,Hoja2!$A$1:$A$27,Hoja2!$E$1:$E$27," ")</f>
        <v xml:space="preserve"> </v>
      </c>
      <c r="J21" s="12" t="str">
        <f>_xlfn.XLOOKUP(H21,Hoja2!$A$1:$A$27,Hoja2!$B$1:$B$27," ")</f>
        <v xml:space="preserve"> </v>
      </c>
      <c r="K21" s="6"/>
      <c r="L21" s="7"/>
      <c r="M21" s="8"/>
      <c r="N21" s="6"/>
      <c r="O21" s="9"/>
      <c r="P21" s="6"/>
      <c r="Q21" s="6"/>
      <c r="R21" s="6"/>
      <c r="S21" s="10"/>
    </row>
    <row r="22" spans="5:19" ht="37.5" customHeight="1" x14ac:dyDescent="0.25">
      <c r="E22" s="6"/>
      <c r="F22" s="6"/>
      <c r="G22" s="6"/>
      <c r="H22" s="6"/>
      <c r="I22" s="12" t="str">
        <f>_xlfn.XLOOKUP(H22,Hoja2!$A$1:$A$27,Hoja2!$E$1:$E$27," ")</f>
        <v xml:space="preserve"> </v>
      </c>
      <c r="J22" s="12" t="str">
        <f>_xlfn.XLOOKUP(H22,Hoja2!$A$1:$A$27,Hoja2!$B$1:$B$27," ")</f>
        <v xml:space="preserve"> </v>
      </c>
      <c r="K22" s="6"/>
      <c r="L22" s="7"/>
      <c r="M22" s="8"/>
      <c r="N22" s="6"/>
      <c r="O22" s="9"/>
      <c r="P22" s="6"/>
      <c r="Q22" s="6"/>
      <c r="R22" s="6"/>
      <c r="S22" s="10"/>
    </row>
    <row r="23" spans="5:19" ht="37.5" customHeight="1" x14ac:dyDescent="0.25">
      <c r="E23" s="6"/>
      <c r="F23" s="6"/>
      <c r="G23" s="6"/>
      <c r="H23" s="6"/>
      <c r="I23" s="12" t="str">
        <f>_xlfn.XLOOKUP(H23,Hoja2!$A$1:$A$27,Hoja2!$E$1:$E$27," ")</f>
        <v xml:space="preserve"> </v>
      </c>
      <c r="J23" s="12" t="str">
        <f>_xlfn.XLOOKUP(H23,Hoja2!$A$1:$A$27,Hoja2!$B$1:$B$27," ")</f>
        <v xml:space="preserve"> </v>
      </c>
      <c r="K23" s="6"/>
      <c r="L23" s="7"/>
      <c r="M23" s="8"/>
      <c r="N23" s="6"/>
      <c r="O23" s="9"/>
      <c r="P23" s="6"/>
      <c r="Q23" s="6"/>
      <c r="R23" s="6"/>
      <c r="S23" s="10"/>
    </row>
    <row r="24" spans="5:19" ht="37.5" customHeight="1" x14ac:dyDescent="0.25">
      <c r="E24" s="6"/>
      <c r="F24" s="6"/>
      <c r="G24" s="6"/>
      <c r="H24" s="6"/>
      <c r="I24" s="12" t="str">
        <f>_xlfn.XLOOKUP(H24,Hoja2!$A$1:$A$27,Hoja2!$E$1:$E$27," ")</f>
        <v xml:space="preserve"> </v>
      </c>
      <c r="J24" s="12" t="str">
        <f>_xlfn.XLOOKUP(H24,Hoja2!$A$1:$A$27,Hoja2!$B$1:$B$27," ")</f>
        <v xml:space="preserve"> </v>
      </c>
      <c r="K24" s="6"/>
      <c r="L24" s="7"/>
      <c r="M24" s="8"/>
      <c r="N24" s="6"/>
      <c r="O24" s="9"/>
      <c r="P24" s="6"/>
      <c r="Q24" s="6"/>
      <c r="R24" s="6"/>
      <c r="S24" s="10"/>
    </row>
    <row r="25" spans="5:19" ht="37.5" customHeight="1" x14ac:dyDescent="0.25">
      <c r="E25" s="6"/>
      <c r="F25" s="6"/>
      <c r="G25" s="6"/>
      <c r="H25" s="6"/>
      <c r="I25" s="12" t="str">
        <f>_xlfn.XLOOKUP(H25,Hoja2!$A$1:$A$27,Hoja2!$E$1:$E$27," ")</f>
        <v xml:space="preserve"> </v>
      </c>
      <c r="J25" s="12" t="str">
        <f>_xlfn.XLOOKUP(H25,Hoja2!$A$1:$A$27,Hoja2!$B$1:$B$27," ")</f>
        <v xml:space="preserve"> </v>
      </c>
      <c r="K25" s="6"/>
      <c r="L25" s="7"/>
      <c r="M25" s="8"/>
      <c r="N25" s="6"/>
      <c r="O25" s="9"/>
      <c r="P25" s="6"/>
      <c r="Q25" s="6"/>
      <c r="R25" s="6"/>
      <c r="S25" s="10"/>
    </row>
    <row r="26" spans="5:19" ht="37.5" customHeight="1" x14ac:dyDescent="0.25">
      <c r="E26" s="6"/>
      <c r="F26" s="6"/>
      <c r="G26" s="6"/>
      <c r="H26" s="6"/>
      <c r="I26" s="12" t="str">
        <f>_xlfn.XLOOKUP(H26,Hoja2!$A$1:$A$27,Hoja2!$E$1:$E$27," ")</f>
        <v xml:space="preserve"> </v>
      </c>
      <c r="J26" s="12" t="str">
        <f>_xlfn.XLOOKUP(H26,Hoja2!$A$1:$A$27,Hoja2!$B$1:$B$27," ")</f>
        <v xml:space="preserve"> </v>
      </c>
      <c r="K26" s="6"/>
      <c r="L26" s="7"/>
      <c r="M26" s="8"/>
      <c r="N26" s="6"/>
      <c r="O26" s="9"/>
      <c r="P26" s="6"/>
      <c r="Q26" s="6"/>
      <c r="R26" s="6"/>
      <c r="S26" s="10"/>
    </row>
    <row r="27" spans="5:19" ht="37.5" customHeight="1" x14ac:dyDescent="0.25">
      <c r="E27" s="6"/>
      <c r="F27" s="6"/>
      <c r="G27" s="6"/>
      <c r="H27" s="6"/>
      <c r="I27" s="12" t="str">
        <f>_xlfn.XLOOKUP(H27,Hoja2!$A$1:$A$27,Hoja2!$E$1:$E$27," ")</f>
        <v xml:space="preserve"> </v>
      </c>
      <c r="J27" s="12" t="str">
        <f>_xlfn.XLOOKUP(H27,Hoja2!$A$1:$A$27,Hoja2!$B$1:$B$27," ")</f>
        <v xml:space="preserve"> </v>
      </c>
      <c r="K27" s="6"/>
      <c r="L27" s="7"/>
      <c r="M27" s="8"/>
      <c r="N27" s="6"/>
      <c r="O27" s="9"/>
      <c r="P27" s="6"/>
      <c r="Q27" s="6"/>
      <c r="R27" s="6"/>
      <c r="S27" s="10"/>
    </row>
    <row r="28" spans="5:19" ht="37.5" customHeight="1" x14ac:dyDescent="0.25">
      <c r="E28" s="6"/>
      <c r="F28" s="6"/>
      <c r="G28" s="6"/>
      <c r="H28" s="6"/>
      <c r="I28" s="12" t="str">
        <f>_xlfn.XLOOKUP(H28,Hoja2!$A$1:$A$27,Hoja2!$E$1:$E$27," ")</f>
        <v xml:space="preserve"> </v>
      </c>
      <c r="J28" s="12" t="str">
        <f>_xlfn.XLOOKUP(H28,Hoja2!$A$1:$A$27,Hoja2!$B$1:$B$27," ")</f>
        <v xml:space="preserve"> </v>
      </c>
      <c r="K28" s="6"/>
      <c r="L28" s="7"/>
      <c r="M28" s="8"/>
      <c r="N28" s="6"/>
      <c r="O28" s="9"/>
      <c r="P28" s="6"/>
      <c r="Q28" s="6"/>
      <c r="R28" s="6"/>
      <c r="S28" s="10"/>
    </row>
  </sheetData>
  <mergeCells count="4">
    <mergeCell ref="B6:D6"/>
    <mergeCell ref="E6:G6"/>
    <mergeCell ref="P6:R6"/>
    <mergeCell ref="A3:T5"/>
  </mergeCells>
  <pageMargins left="0.70866141732283472" right="0.70866141732283472" top="0.74803149606299213" bottom="0.74803149606299213" header="0.31496062992125984" footer="0.31496062992125984"/>
  <pageSetup paperSize="14" scale="4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no existe nombre" error="No Existe Nombre, por favor Agregar Informacion en la Hoja 1" promptTitle="COMISIONADO" prompt="Buscar Nombre del Comisionado" xr:uid="{124020DA-4F48-40D1-8B8C-B52AD5EA9898}">
          <x14:formula1>
            <xm:f>Hoja2!$A$1:$A$31</xm:f>
          </x14:formula1>
          <xm:sqref>H1:H1048576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Hoja2</vt:lpstr>
      <vt:lpstr>VIATICOS OCTUBRE 2023</vt:lpstr>
      <vt:lpstr>'VIATICOS OCTUBRE 2023'!Print_Titles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Allan Steev Arrecis Méndez</dc:creator>
  <cp:lastModifiedBy>Sarah Toledo</cp:lastModifiedBy>
  <cp:lastPrinted>2023-11-30T21:29:40Z</cp:lastPrinted>
  <dcterms:created xsi:type="dcterms:W3CDTF">2022-01-19T15:38:24Z</dcterms:created>
  <dcterms:modified xsi:type="dcterms:W3CDTF">2023-11-30T21:29:58Z</dcterms:modified>
</cp:coreProperties>
</file>