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partano\CARPETAS\LAI\2024\PAGINA\JUNIO 2024\FINANCIERO\"/>
    </mc:Choice>
  </mc:AlternateContent>
  <xr:revisionPtr revIDLastSave="0" documentId="13_ncr:1_{11708A28-E90E-43CE-A479-B831CAE0B64C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ABRIL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8" i="152" l="1"/>
  <c r="I68" i="152"/>
  <c r="K65" i="152"/>
  <c r="K12" i="152" l="1"/>
  <c r="J68" i="152"/>
  <c r="H15" i="152"/>
  <c r="K14" i="152"/>
  <c r="K13" i="152" l="1"/>
  <c r="K64" i="152"/>
  <c r="J15" i="152" l="1"/>
  <c r="I15" i="152"/>
  <c r="K11" i="152"/>
  <c r="K10" i="152"/>
  <c r="K9" i="152"/>
  <c r="K8" i="152"/>
  <c r="K15" i="152" l="1"/>
  <c r="H68" i="152" l="1"/>
  <c r="K67" i="152" l="1"/>
  <c r="K66" i="152"/>
  <c r="K68" i="152" l="1"/>
  <c r="C23" i="152"/>
</calcChain>
</file>

<file path=xl/sharedStrings.xml><?xml version="1.0" encoding="utf-8"?>
<sst xmlns="http://schemas.openxmlformats.org/spreadsheetml/2006/main" count="96" uniqueCount="83">
  <si>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</si>
  <si>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</si>
  <si>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</si>
  <si>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</si>
  <si>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</si>
  <si>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</si>
  <si>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</si>
  <si>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</si>
  <si>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</si>
  <si>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</si>
  <si>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</si>
  <si>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</si>
  <si>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</si>
  <si>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</si>
  <si>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</si>
  <si>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</si>
  <si>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</si>
  <si>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</si>
  <si>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</si>
  <si>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</si>
  <si>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</si>
  <si>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</si>
  <si>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</si>
  <si>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</si>
  <si>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</si>
  <si>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</si>
  <si>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</si>
  <si>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</si>
  <si>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</si>
  <si>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</si>
  <si>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</si>
  <si>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</si>
  <si>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</si>
  <si>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</si>
  <si>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</si>
  <si>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</si>
  <si>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</si>
  <si>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</si>
  <si>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</si>
  <si>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</si>
  <si>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</si>
  <si>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</si>
  <si>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</si>
  <si>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</si>
  <si>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</si>
  <si>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</si>
  <si>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A</t>
  </si>
  <si>
    <t>ACDO. GUB. 225/2012 ARTI. 55, LIT. I</t>
  </si>
  <si>
    <t>ACDO. GUB. 408/2014,  ARTI. 4, LIT. P</t>
  </si>
  <si>
    <t>REGISTRO Y CONTROL DE PAGO DE MULTAS DEL MES DE JUNIO DE 2024  (Ingresos Privativos)</t>
  </si>
  <si>
    <t>Capitalización de Intereses del mes de junio de 2024.</t>
  </si>
  <si>
    <t>9877078-0</t>
  </si>
  <si>
    <t>CHN 16405668</t>
  </si>
  <si>
    <t>669610-4</t>
  </si>
  <si>
    <t>CHN 16200274</t>
  </si>
  <si>
    <t>10106720-8</t>
  </si>
  <si>
    <t>CHN 15901922</t>
  </si>
  <si>
    <t>3273282-1</t>
  </si>
  <si>
    <t>CHN 16391063</t>
  </si>
  <si>
    <t>724833-4</t>
  </si>
  <si>
    <t>CHN 16419301</t>
  </si>
  <si>
    <t>CHN 16419300</t>
  </si>
  <si>
    <t>473741-5</t>
  </si>
  <si>
    <t>CHN 16407138</t>
  </si>
  <si>
    <t>ACDO. GUB. 225/2012 ARTI. 55, LIT.I</t>
  </si>
  <si>
    <t>MOVILIDAD DE TRANSPORTES GUATEMALA</t>
  </si>
  <si>
    <t>C-662BRR</t>
  </si>
  <si>
    <t>ACDO. GUB. 408-2014, ARTI. 4, LITE. N</t>
  </si>
  <si>
    <t>FABRICIO MONTERROSO</t>
  </si>
  <si>
    <t>C-804BFZ</t>
  </si>
  <si>
    <t>EDIN ANIBAL SIS LAJ</t>
  </si>
  <si>
    <t>C-816BPT</t>
  </si>
  <si>
    <t>ACDO. GUB. 225/2012 ARTI. 56</t>
  </si>
  <si>
    <t>SAIRA MAGDALI GONZALEZ ALONZO</t>
  </si>
  <si>
    <t>C-415BQR</t>
  </si>
  <si>
    <t>C-571BKC</t>
  </si>
  <si>
    <t>JULIAN LOPEZ RODRIGUEZ</t>
  </si>
  <si>
    <t>MARCO TULIO SURUY</t>
  </si>
  <si>
    <t>C-916BMM</t>
  </si>
  <si>
    <t>ACDO. GUB. 225/2012 ARTI. 55, LIT. A</t>
  </si>
  <si>
    <t>REGISTRO Y CONTROL INGRESOS POR CAPITALIZACION DE INTERESES DEL MES JUNIO DE 2024  (Intereses)</t>
  </si>
  <si>
    <t>AL 30 DE JUNIO DE 2024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</si>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</sst>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89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43" fontId="3" fillId="4" borderId="7" xfId="7" applyFont="1" applyFill="1" applyBorder="1" applyAlignment="1">
      <alignment vertical="center"/>
    </xf>
    <xf numFmtId="0" fontId="4" fillId="2" borderId="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8" fillId="3" borderId="8" xfId="0" applyNumberFormat="1" applyFont="1" applyFill="1" applyBorder="1"/>
    <xf numFmtId="49" fontId="5" fillId="3" borderId="8" xfId="0" applyNumberFormat="1" applyFont="1" applyFill="1" applyBorder="1"/>
    <xf numFmtId="168" fontId="5" fillId="3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Alignment="1">
      <alignment wrapText="1"/>
    </xf>
    <xf numFmtId="14" fontId="5" fillId="3" borderId="8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8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0</xdr:rowOff>
    </xdr:from>
    <xdr:to>
      <xdr:col>15</xdr:col>
      <xdr:colOff>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14</xdr:col>
      <xdr:colOff>142875</xdr:colOff>
      <xdr:row>52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54</xdr:row>
      <xdr:rowOff>1</xdr:rowOff>
    </xdr:from>
    <xdr:to>
      <xdr:col>2</xdr:col>
      <xdr:colOff>647701</xdr:colOff>
      <xdr:row>56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77"/>
  <sheetViews>
    <sheetView tabSelected="1" topLeftCell="A61" workbookViewId="0">
      <selection activeCell="D70" sqref="D70:L73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140625" customWidth="1"/>
    <col min="12" max="12" width="14.42578125" customWidth="1"/>
    <col min="13" max="13" width="6.42578125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76" t="s">
        <v>0</v>
      </c>
      <c r="E1" s="76"/>
      <c r="F1" s="76"/>
      <c r="G1" s="76"/>
      <c r="H1" s="76"/>
      <c r="I1" s="76"/>
      <c r="J1" s="76"/>
      <c r="K1" s="76"/>
      <c r="L1" s="76"/>
    </row>
    <row r="2" spans="1:17" x14ac:dyDescent="0.25">
      <c r="D2" s="76" t="s">
        <v>16</v>
      </c>
      <c r="E2" s="76"/>
      <c r="F2" s="76"/>
      <c r="G2" s="76"/>
      <c r="H2" s="76"/>
      <c r="I2" s="76"/>
      <c r="J2" s="76"/>
      <c r="K2" s="76"/>
      <c r="L2" s="76"/>
    </row>
    <row r="3" spans="1:17" ht="34.5" customHeight="1" x14ac:dyDescent="0.25">
      <c r="D3" s="77" t="s">
        <v>17</v>
      </c>
      <c r="E3" s="77"/>
      <c r="F3" s="77"/>
      <c r="G3" s="77"/>
      <c r="H3" s="77"/>
      <c r="I3" s="77"/>
      <c r="J3" s="77"/>
      <c r="K3" s="77"/>
      <c r="L3" s="77"/>
    </row>
    <row r="5" spans="1:17" x14ac:dyDescent="0.25">
      <c r="A5" s="78" t="s">
        <v>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x14ac:dyDescent="0.25">
      <c r="A6" s="78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44" t="s">
        <v>46</v>
      </c>
      <c r="N7" s="2" t="s">
        <v>3</v>
      </c>
      <c r="O7" s="2" t="s">
        <v>13</v>
      </c>
      <c r="P7" s="2" t="s">
        <v>14</v>
      </c>
      <c r="Q7" s="2" t="s">
        <v>15</v>
      </c>
    </row>
    <row r="8" spans="1:17" ht="64.5" customHeight="1" x14ac:dyDescent="0.25">
      <c r="A8" s="45">
        <v>1</v>
      </c>
      <c r="B8" s="45">
        <v>6030</v>
      </c>
      <c r="C8" s="46">
        <v>45447</v>
      </c>
      <c r="D8" s="45" t="s">
        <v>51</v>
      </c>
      <c r="E8" s="47">
        <v>6216</v>
      </c>
      <c r="F8" s="48">
        <v>45415</v>
      </c>
      <c r="G8" s="54" t="s">
        <v>64</v>
      </c>
      <c r="H8" s="50">
        <v>1000</v>
      </c>
      <c r="I8" s="49"/>
      <c r="J8" s="50"/>
      <c r="K8" s="50">
        <f t="shared" ref="K8:K14" si="0">H8</f>
        <v>1000</v>
      </c>
      <c r="L8" s="53" t="s">
        <v>65</v>
      </c>
      <c r="M8" s="51"/>
      <c r="N8" s="52"/>
      <c r="O8" s="53" t="s">
        <v>66</v>
      </c>
      <c r="P8" s="74" t="s">
        <v>52</v>
      </c>
      <c r="Q8" s="48">
        <v>45446</v>
      </c>
    </row>
    <row r="9" spans="1:17" ht="37.5" customHeight="1" x14ac:dyDescent="0.3">
      <c r="A9" s="55">
        <v>2</v>
      </c>
      <c r="B9" s="55">
        <v>6031</v>
      </c>
      <c r="C9" s="46">
        <v>45448</v>
      </c>
      <c r="D9" s="55" t="s">
        <v>53</v>
      </c>
      <c r="E9" s="56">
        <v>5153</v>
      </c>
      <c r="F9" s="57">
        <v>44097</v>
      </c>
      <c r="G9" s="54" t="s">
        <v>67</v>
      </c>
      <c r="H9" s="50">
        <v>5000</v>
      </c>
      <c r="I9" s="58"/>
      <c r="J9" s="21"/>
      <c r="K9" s="21">
        <f t="shared" si="0"/>
        <v>5000</v>
      </c>
      <c r="L9" s="22" t="s">
        <v>68</v>
      </c>
      <c r="M9" s="60"/>
      <c r="N9" s="61"/>
      <c r="O9" s="60" t="s">
        <v>69</v>
      </c>
      <c r="P9" s="74" t="s">
        <v>54</v>
      </c>
      <c r="Q9" s="57">
        <v>45446</v>
      </c>
    </row>
    <row r="10" spans="1:17" ht="37.5" customHeight="1" x14ac:dyDescent="0.3">
      <c r="A10" s="55">
        <v>3</v>
      </c>
      <c r="B10" s="55">
        <v>6032</v>
      </c>
      <c r="C10" s="20">
        <v>45453</v>
      </c>
      <c r="D10" s="55" t="s">
        <v>55</v>
      </c>
      <c r="E10" s="56">
        <v>5581</v>
      </c>
      <c r="F10" s="48">
        <v>44497</v>
      </c>
      <c r="G10" s="54" t="s">
        <v>47</v>
      </c>
      <c r="H10" s="50">
        <v>1000</v>
      </c>
      <c r="I10" s="58"/>
      <c r="J10" s="21"/>
      <c r="K10" s="21">
        <f t="shared" si="0"/>
        <v>1000</v>
      </c>
      <c r="L10" s="22" t="s">
        <v>70</v>
      </c>
      <c r="M10" s="62"/>
      <c r="N10" s="61"/>
      <c r="O10" s="63" t="s">
        <v>71</v>
      </c>
      <c r="P10" s="74" t="s">
        <v>56</v>
      </c>
      <c r="Q10" s="57">
        <v>45451</v>
      </c>
    </row>
    <row r="11" spans="1:17" ht="46.5" customHeight="1" x14ac:dyDescent="0.3">
      <c r="A11" s="55">
        <v>4</v>
      </c>
      <c r="B11" s="55">
        <v>6033</v>
      </c>
      <c r="C11" s="20">
        <v>45455</v>
      </c>
      <c r="D11" s="55" t="s">
        <v>57</v>
      </c>
      <c r="E11" s="56">
        <v>6128</v>
      </c>
      <c r="F11" s="57">
        <v>45002</v>
      </c>
      <c r="G11" s="54" t="s">
        <v>72</v>
      </c>
      <c r="H11" s="50">
        <v>1000</v>
      </c>
      <c r="I11" s="58"/>
      <c r="J11" s="21"/>
      <c r="K11" s="21">
        <f t="shared" si="0"/>
        <v>1000</v>
      </c>
      <c r="L11" s="22" t="s">
        <v>73</v>
      </c>
      <c r="M11" s="62"/>
      <c r="N11" s="61"/>
      <c r="O11" s="64" t="s">
        <v>74</v>
      </c>
      <c r="P11" s="74" t="s">
        <v>58</v>
      </c>
      <c r="Q11" s="57">
        <v>45455</v>
      </c>
    </row>
    <row r="12" spans="1:17" ht="24" x14ac:dyDescent="0.3">
      <c r="A12" s="55">
        <v>5</v>
      </c>
      <c r="B12" s="55">
        <v>6035</v>
      </c>
      <c r="C12" s="20">
        <v>45460</v>
      </c>
      <c r="D12" s="55" t="s">
        <v>59</v>
      </c>
      <c r="E12" s="56">
        <v>5423</v>
      </c>
      <c r="F12" s="57">
        <v>44383</v>
      </c>
      <c r="G12" s="54" t="s">
        <v>48</v>
      </c>
      <c r="H12" s="50">
        <v>3000</v>
      </c>
      <c r="I12" s="58"/>
      <c r="J12" s="21"/>
      <c r="K12" s="21">
        <f t="shared" si="0"/>
        <v>3000</v>
      </c>
      <c r="L12" s="59" t="s">
        <v>76</v>
      </c>
      <c r="M12" s="62"/>
      <c r="N12" s="61"/>
      <c r="O12" s="64" t="s">
        <v>75</v>
      </c>
      <c r="P12" s="74" t="s">
        <v>60</v>
      </c>
      <c r="Q12" s="57">
        <v>45460</v>
      </c>
    </row>
    <row r="13" spans="1:17" ht="46.5" customHeight="1" x14ac:dyDescent="0.3">
      <c r="A13" s="55">
        <v>6</v>
      </c>
      <c r="B13" s="55">
        <v>6036</v>
      </c>
      <c r="C13" s="20">
        <v>45460</v>
      </c>
      <c r="D13" s="55" t="s">
        <v>59</v>
      </c>
      <c r="E13" s="56">
        <v>4618</v>
      </c>
      <c r="F13" s="57">
        <v>43577</v>
      </c>
      <c r="G13" s="54" t="s">
        <v>48</v>
      </c>
      <c r="H13" s="50">
        <v>3000</v>
      </c>
      <c r="I13" s="58"/>
      <c r="J13" s="21"/>
      <c r="K13" s="21">
        <f t="shared" si="0"/>
        <v>3000</v>
      </c>
      <c r="L13" s="59" t="s">
        <v>76</v>
      </c>
      <c r="M13" s="62"/>
      <c r="N13" s="61"/>
      <c r="O13" s="64" t="s">
        <v>75</v>
      </c>
      <c r="P13" s="74" t="s">
        <v>61</v>
      </c>
      <c r="Q13" s="57">
        <v>45460</v>
      </c>
    </row>
    <row r="14" spans="1:17" ht="46.5" customHeight="1" x14ac:dyDescent="0.3">
      <c r="A14" s="55">
        <v>7</v>
      </c>
      <c r="B14" s="55">
        <v>6037</v>
      </c>
      <c r="C14" s="20">
        <v>45462</v>
      </c>
      <c r="D14" s="55" t="s">
        <v>62</v>
      </c>
      <c r="E14" s="56">
        <v>6059</v>
      </c>
      <c r="F14" s="57">
        <v>45183</v>
      </c>
      <c r="G14" s="54" t="s">
        <v>79</v>
      </c>
      <c r="H14" s="50">
        <v>10000</v>
      </c>
      <c r="I14" s="58"/>
      <c r="J14" s="21"/>
      <c r="K14" s="21">
        <f t="shared" si="0"/>
        <v>10000</v>
      </c>
      <c r="L14" s="22" t="s">
        <v>77</v>
      </c>
      <c r="M14" s="62"/>
      <c r="N14" s="61"/>
      <c r="O14" s="64" t="s">
        <v>78</v>
      </c>
      <c r="P14" s="74" t="s">
        <v>63</v>
      </c>
      <c r="Q14" s="57">
        <v>45462</v>
      </c>
    </row>
    <row r="15" spans="1:17" ht="15.75" thickBot="1" x14ac:dyDescent="0.3">
      <c r="A15" s="79" t="s">
        <v>45</v>
      </c>
      <c r="B15" s="79"/>
      <c r="C15" s="79"/>
      <c r="D15" s="79"/>
      <c r="E15" s="79"/>
      <c r="F15" s="79"/>
      <c r="G15" s="79"/>
      <c r="H15" s="65">
        <f>SUM(H8:H14)</f>
        <v>24000</v>
      </c>
      <c r="I15" s="65">
        <f>SUM(I8:I11)</f>
        <v>0</v>
      </c>
      <c r="J15" s="65">
        <f>SUM(J8:J11)</f>
        <v>0</v>
      </c>
      <c r="K15" s="73">
        <f>SUM(K8:K14)</f>
        <v>24000</v>
      </c>
      <c r="L15" s="66"/>
      <c r="M15" s="67"/>
      <c r="N15" s="68"/>
      <c r="O15" s="69"/>
      <c r="P15" s="70"/>
      <c r="Q15" s="33"/>
    </row>
    <row r="16" spans="1:17" ht="18.75" x14ac:dyDescent="0.3">
      <c r="A16" s="35"/>
      <c r="B16" s="35"/>
      <c r="C16" s="35"/>
      <c r="D16" s="35"/>
      <c r="E16" s="35"/>
      <c r="F16" s="35"/>
      <c r="G16" s="35"/>
      <c r="H16" s="36"/>
      <c r="I16" s="37"/>
      <c r="J16" s="36"/>
      <c r="K16" s="36"/>
      <c r="L16" s="38"/>
      <c r="M16" s="39"/>
      <c r="N16" s="40"/>
      <c r="O16" s="41"/>
      <c r="P16" s="34">
        <v>1</v>
      </c>
      <c r="Q16" s="42"/>
    </row>
    <row r="17" spans="1:17" ht="18.75" x14ac:dyDescent="0.3">
      <c r="A17" s="35"/>
      <c r="B17" s="35"/>
      <c r="C17" s="35"/>
      <c r="D17" s="35"/>
      <c r="E17" s="35"/>
      <c r="F17" s="35"/>
      <c r="G17" s="35"/>
      <c r="H17" s="36"/>
      <c r="I17" s="37"/>
      <c r="J17" s="36"/>
      <c r="K17" s="36"/>
      <c r="L17" s="38"/>
      <c r="M17" s="39"/>
      <c r="N17" s="40"/>
      <c r="O17" s="41"/>
      <c r="P17" s="34"/>
      <c r="Q17" s="42"/>
    </row>
    <row r="18" spans="1:17" ht="18.75" x14ac:dyDescent="0.3">
      <c r="A18" s="35"/>
      <c r="B18" s="35"/>
      <c r="C18" s="35"/>
      <c r="D18" s="35"/>
      <c r="E18" s="35"/>
      <c r="F18" s="35"/>
      <c r="G18" s="35"/>
      <c r="H18" s="36"/>
      <c r="I18" s="37"/>
      <c r="J18" s="36"/>
      <c r="K18" s="36"/>
      <c r="L18" s="38"/>
      <c r="M18" s="39"/>
      <c r="N18" s="40"/>
      <c r="O18" s="41"/>
      <c r="P18" s="34"/>
      <c r="Q18" s="42"/>
    </row>
    <row r="19" spans="1:17" x14ac:dyDescent="0.25">
      <c r="A19" s="78" t="s">
        <v>80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78" t="s">
        <v>20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ht="18.75" x14ac:dyDescent="0.3">
      <c r="A21" s="2" t="s">
        <v>3</v>
      </c>
      <c r="B21" s="2" t="s">
        <v>22</v>
      </c>
      <c r="C21" s="3" t="s">
        <v>18</v>
      </c>
      <c r="D21" s="84" t="s">
        <v>23</v>
      </c>
      <c r="E21" s="84"/>
      <c r="P21" s="18"/>
    </row>
    <row r="22" spans="1:17" ht="37.5" customHeight="1" x14ac:dyDescent="0.25">
      <c r="A22" s="20">
        <v>45473</v>
      </c>
      <c r="B22" s="22">
        <v>28164</v>
      </c>
      <c r="C22" s="21">
        <v>2.0099999999999998</v>
      </c>
      <c r="D22" s="85" t="s">
        <v>50</v>
      </c>
      <c r="E22" s="85"/>
    </row>
    <row r="23" spans="1:17" x14ac:dyDescent="0.25">
      <c r="A23" s="83" t="s">
        <v>19</v>
      </c>
      <c r="B23" s="83"/>
      <c r="C23" s="4">
        <f>+C22</f>
        <v>2.0099999999999998</v>
      </c>
      <c r="D23" s="86"/>
      <c r="E23" s="86"/>
    </row>
    <row r="24" spans="1:17" x14ac:dyDescent="0.25">
      <c r="A24" s="25"/>
      <c r="B24" s="25"/>
      <c r="C24" s="26"/>
      <c r="D24" s="27"/>
      <c r="E24" s="27"/>
    </row>
    <row r="25" spans="1:17" x14ac:dyDescent="0.25">
      <c r="A25" s="25"/>
      <c r="B25" s="25"/>
      <c r="C25" s="26"/>
      <c r="D25" s="27"/>
      <c r="E25" s="27"/>
    </row>
    <row r="26" spans="1:17" x14ac:dyDescent="0.25">
      <c r="A26" s="25"/>
      <c r="B26" s="25"/>
      <c r="C26" s="26"/>
      <c r="D26" s="27"/>
      <c r="E26" s="27"/>
    </row>
    <row r="27" spans="1:17" x14ac:dyDescent="0.25">
      <c r="A27" s="25"/>
      <c r="B27" s="25"/>
      <c r="C27" s="26"/>
      <c r="D27" s="27"/>
      <c r="E27" s="27"/>
    </row>
    <row r="28" spans="1:17" x14ac:dyDescent="0.25">
      <c r="A28" s="25"/>
      <c r="B28" s="25"/>
      <c r="C28" s="26"/>
      <c r="D28" s="27"/>
      <c r="E28" s="27"/>
    </row>
    <row r="29" spans="1:17" x14ac:dyDescent="0.25">
      <c r="A29" s="25"/>
      <c r="B29" s="25"/>
      <c r="C29" s="26"/>
      <c r="D29" s="27"/>
      <c r="E29" s="27"/>
    </row>
    <row r="30" spans="1:17" x14ac:dyDescent="0.25">
      <c r="A30" s="25"/>
      <c r="B30" s="25"/>
      <c r="C30" s="26"/>
      <c r="D30" s="27"/>
      <c r="E30" s="27"/>
    </row>
    <row r="31" spans="1:17" x14ac:dyDescent="0.25">
      <c r="A31" s="25"/>
      <c r="B31" s="25"/>
      <c r="C31" s="26"/>
      <c r="D31" s="27"/>
      <c r="E31" s="27"/>
    </row>
    <row r="32" spans="1:17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5" x14ac:dyDescent="0.25">
      <c r="A49" s="25"/>
      <c r="B49" s="25"/>
      <c r="C49" s="26"/>
      <c r="D49" s="27"/>
      <c r="E49" s="27"/>
    </row>
    <row r="50" spans="1:15" x14ac:dyDescent="0.25">
      <c r="A50" s="25"/>
      <c r="B50" s="25"/>
      <c r="C50" s="26"/>
      <c r="D50" s="27"/>
      <c r="E50" s="27"/>
    </row>
    <row r="51" spans="1:15" x14ac:dyDescent="0.25">
      <c r="A51" s="25"/>
      <c r="B51" s="25"/>
      <c r="C51" s="26"/>
      <c r="D51" s="27"/>
      <c r="E51" s="27"/>
    </row>
    <row r="52" spans="1:15" x14ac:dyDescent="0.25">
      <c r="A52" s="25"/>
      <c r="B52" s="25"/>
      <c r="C52" s="26"/>
      <c r="D52" s="27"/>
      <c r="E52" s="27"/>
    </row>
    <row r="53" spans="1:15" x14ac:dyDescent="0.25">
      <c r="A53" s="25"/>
      <c r="B53" s="25"/>
      <c r="C53" s="26"/>
      <c r="D53" s="27"/>
      <c r="E53" s="27"/>
    </row>
    <row r="54" spans="1:15" x14ac:dyDescent="0.25">
      <c r="D54" s="76" t="s">
        <v>0</v>
      </c>
      <c r="E54" s="76"/>
      <c r="F54" s="76"/>
      <c r="G54" s="76"/>
      <c r="H54" s="76"/>
      <c r="I54" s="76"/>
      <c r="J54" s="76"/>
      <c r="K54" s="76"/>
      <c r="L54" s="76"/>
    </row>
    <row r="55" spans="1:15" x14ac:dyDescent="0.25">
      <c r="D55" s="76" t="s">
        <v>16</v>
      </c>
      <c r="E55" s="76"/>
      <c r="F55" s="76"/>
      <c r="G55" s="76"/>
      <c r="H55" s="76"/>
      <c r="I55" s="76"/>
      <c r="J55" s="76"/>
      <c r="K55" s="76"/>
      <c r="L55" s="76"/>
    </row>
    <row r="56" spans="1:15" ht="34.5" customHeight="1" x14ac:dyDescent="0.25">
      <c r="D56" s="77" t="s">
        <v>17</v>
      </c>
      <c r="E56" s="77"/>
      <c r="F56" s="77"/>
      <c r="G56" s="77"/>
      <c r="H56" s="77"/>
      <c r="I56" s="77"/>
      <c r="J56" s="77"/>
      <c r="K56" s="77"/>
      <c r="L56" s="77"/>
    </row>
    <row r="58" spans="1:15" x14ac:dyDescent="0.25">
      <c r="D58" s="87" t="s">
        <v>24</v>
      </c>
      <c r="E58" s="87"/>
      <c r="F58" s="87"/>
      <c r="G58" s="87"/>
      <c r="H58" s="87"/>
      <c r="I58" s="87"/>
      <c r="J58" s="87"/>
      <c r="K58" s="87"/>
      <c r="L58" s="87"/>
    </row>
    <row r="59" spans="1:15" x14ac:dyDescent="0.25">
      <c r="D59" s="87" t="s">
        <v>81</v>
      </c>
      <c r="E59" s="87"/>
      <c r="F59" s="87"/>
      <c r="G59" s="87"/>
      <c r="H59" s="87"/>
      <c r="I59" s="87"/>
      <c r="J59" s="87"/>
      <c r="K59" s="87"/>
      <c r="L59" s="87"/>
    </row>
    <row r="60" spans="1:15" x14ac:dyDescent="0.25">
      <c r="D60" s="87" t="s">
        <v>25</v>
      </c>
      <c r="E60" s="87"/>
      <c r="F60" s="87"/>
      <c r="G60" s="87"/>
      <c r="H60" s="87"/>
      <c r="I60" s="87"/>
      <c r="J60" s="87"/>
      <c r="K60" s="87"/>
      <c r="L60" s="87"/>
    </row>
    <row r="62" spans="1:15" x14ac:dyDescent="0.25">
      <c r="D62" s="71"/>
      <c r="E62" s="71"/>
      <c r="F62" s="71"/>
      <c r="G62" s="80" t="s">
        <v>26</v>
      </c>
      <c r="H62" s="81"/>
      <c r="I62" s="81"/>
      <c r="J62" s="81"/>
      <c r="K62" s="82"/>
      <c r="L62" s="72"/>
    </row>
    <row r="63" spans="1:15" ht="23.25" x14ac:dyDescent="0.25">
      <c r="D63" s="11" t="s">
        <v>27</v>
      </c>
      <c r="E63" s="10" t="s">
        <v>28</v>
      </c>
      <c r="F63" s="10" t="s">
        <v>29</v>
      </c>
      <c r="G63" s="10" t="s">
        <v>30</v>
      </c>
      <c r="H63" s="10" t="s">
        <v>31</v>
      </c>
      <c r="I63" s="10" t="s">
        <v>32</v>
      </c>
      <c r="J63" s="11" t="s">
        <v>33</v>
      </c>
      <c r="K63" s="10" t="s">
        <v>34</v>
      </c>
      <c r="L63" s="10" t="s">
        <v>35</v>
      </c>
    </row>
    <row r="64" spans="1:15" ht="33.75" x14ac:dyDescent="0.25">
      <c r="D64" s="28">
        <v>1</v>
      </c>
      <c r="E64" s="29" t="s">
        <v>36</v>
      </c>
      <c r="F64" s="30" t="s">
        <v>37</v>
      </c>
      <c r="G64" s="29" t="s">
        <v>38</v>
      </c>
      <c r="H64" s="31">
        <v>174294.41</v>
      </c>
      <c r="I64" s="31">
        <v>0</v>
      </c>
      <c r="J64" s="31">
        <v>45429.47</v>
      </c>
      <c r="K64" s="31">
        <f>H64+I64-J64</f>
        <v>128864.94</v>
      </c>
      <c r="L64" s="32">
        <v>137054.94</v>
      </c>
      <c r="N64" s="23"/>
      <c r="O64" s="24"/>
    </row>
    <row r="65" spans="1:15" ht="33.75" x14ac:dyDescent="0.25">
      <c r="D65" s="28">
        <v>2</v>
      </c>
      <c r="E65" s="29" t="s">
        <v>36</v>
      </c>
      <c r="F65" s="30" t="s">
        <v>39</v>
      </c>
      <c r="G65" s="29" t="s">
        <v>40</v>
      </c>
      <c r="H65" s="31">
        <v>24563.3</v>
      </c>
      <c r="I65" s="31">
        <v>2.0099999999999998</v>
      </c>
      <c r="J65" s="31">
        <v>2.08</v>
      </c>
      <c r="K65" s="31">
        <f>H65+I65-J65</f>
        <v>24563.229999999996</v>
      </c>
      <c r="L65" s="32">
        <v>24563.23</v>
      </c>
    </row>
    <row r="66" spans="1:15" ht="33.75" x14ac:dyDescent="0.25">
      <c r="D66" s="28">
        <v>3</v>
      </c>
      <c r="E66" s="29" t="s">
        <v>36</v>
      </c>
      <c r="F66" s="30" t="s">
        <v>41</v>
      </c>
      <c r="G66" s="29" t="s">
        <v>42</v>
      </c>
      <c r="H66" s="31">
        <v>3000</v>
      </c>
      <c r="I66" s="31">
        <v>24000</v>
      </c>
      <c r="J66" s="31">
        <v>27000</v>
      </c>
      <c r="K66" s="31">
        <f>H66+I66-J66</f>
        <v>0</v>
      </c>
      <c r="L66" s="32">
        <v>25</v>
      </c>
      <c r="M66" s="43"/>
    </row>
    <row r="67" spans="1:15" ht="33.75" x14ac:dyDescent="0.25">
      <c r="D67" s="5">
        <v>4</v>
      </c>
      <c r="E67" s="6" t="s">
        <v>36</v>
      </c>
      <c r="F67" s="7" t="s">
        <v>43</v>
      </c>
      <c r="G67" s="6" t="s">
        <v>44</v>
      </c>
      <c r="H67" s="8">
        <v>0</v>
      </c>
      <c r="I67" s="75">
        <v>10512.47</v>
      </c>
      <c r="J67" s="8">
        <v>10512.47</v>
      </c>
      <c r="K67" s="8">
        <f>H67+I67-J67</f>
        <v>0</v>
      </c>
      <c r="L67" s="9">
        <v>0</v>
      </c>
    </row>
    <row r="68" spans="1:15" x14ac:dyDescent="0.25">
      <c r="D68" s="14" t="s">
        <v>11</v>
      </c>
      <c r="E68" s="15"/>
      <c r="F68" s="15"/>
      <c r="G68" s="16"/>
      <c r="H68" s="12">
        <f>SUM(H64:H67)</f>
        <v>201857.71</v>
      </c>
      <c r="I68" s="12">
        <f>SUM(I64:I67)</f>
        <v>34514.479999999996</v>
      </c>
      <c r="J68" s="12">
        <f>SUM(J64:J67)</f>
        <v>82944.02</v>
      </c>
      <c r="K68" s="12">
        <f>SUM(K64:K67)</f>
        <v>153428.16999999998</v>
      </c>
      <c r="L68" s="12">
        <f>SUM(L64:L67)</f>
        <v>161643.17000000001</v>
      </c>
    </row>
    <row r="70" spans="1:15" x14ac:dyDescent="0.25">
      <c r="D70" s="88" t="s">
        <v>82</v>
      </c>
      <c r="E70" s="88"/>
      <c r="F70" s="88"/>
      <c r="G70" s="88"/>
      <c r="H70" s="88"/>
      <c r="I70" s="88"/>
      <c r="J70" s="88"/>
      <c r="K70" s="88"/>
      <c r="L70" s="88"/>
    </row>
    <row r="71" spans="1:15" ht="18.75" x14ac:dyDescent="0.3">
      <c r="D71" s="88"/>
      <c r="E71" s="88"/>
      <c r="F71" s="88"/>
      <c r="G71" s="88"/>
      <c r="H71" s="88"/>
      <c r="I71" s="88"/>
      <c r="J71" s="88"/>
      <c r="K71" s="88"/>
      <c r="L71" s="88"/>
      <c r="O71" s="17">
        <v>2</v>
      </c>
    </row>
    <row r="72" spans="1:15" x14ac:dyDescent="0.25">
      <c r="D72" s="88"/>
      <c r="E72" s="88"/>
      <c r="F72" s="88"/>
      <c r="G72" s="88"/>
      <c r="H72" s="88"/>
      <c r="I72" s="88"/>
      <c r="J72" s="88"/>
      <c r="K72" s="88"/>
      <c r="L72" s="88"/>
    </row>
    <row r="73" spans="1:15" x14ac:dyDescent="0.25">
      <c r="D73" s="88"/>
      <c r="E73" s="88"/>
      <c r="F73" s="88"/>
      <c r="G73" s="88"/>
      <c r="H73" s="88"/>
      <c r="I73" s="88"/>
      <c r="J73" s="88"/>
      <c r="K73" s="88"/>
      <c r="L73" s="88"/>
    </row>
    <row r="77" spans="1:15" x14ac:dyDescent="0.25">
      <c r="A77" s="13"/>
    </row>
  </sheetData>
  <mergeCells count="20">
    <mergeCell ref="D70:L73"/>
    <mergeCell ref="A15:G15"/>
    <mergeCell ref="G62:K62"/>
    <mergeCell ref="A19:Q19"/>
    <mergeCell ref="A20:Q20"/>
    <mergeCell ref="A23:B23"/>
    <mergeCell ref="D21:E21"/>
    <mergeCell ref="D22:E22"/>
    <mergeCell ref="D23:E23"/>
    <mergeCell ref="D60:L60"/>
    <mergeCell ref="D54:L54"/>
    <mergeCell ref="D55:L55"/>
    <mergeCell ref="D56:L56"/>
    <mergeCell ref="D58:L58"/>
    <mergeCell ref="D59:L59"/>
    <mergeCell ref="D1:L1"/>
    <mergeCell ref="D2:L2"/>
    <mergeCell ref="D3:L3"/>
    <mergeCell ref="A5:Q5"/>
    <mergeCell ref="A6:Q6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2024-07-09T17:33:47Z</cp:lastPrinted>
  <dcterms:created xsi:type="dcterms:W3CDTF">2018-07-20T20:07:43Z</dcterms:created>
  <dcterms:modified xsi:type="dcterms:W3CDTF">2024-07-09T20:49:52Z</dcterms:modified>
</cp:coreProperties>
</file>