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3\ENERO\"/>
    </mc:Choice>
  </mc:AlternateContent>
  <xr:revisionPtr revIDLastSave="0" documentId="13_ncr:1_{4F09C743-2CCF-4391-BB4A-6ACB5281BAC8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ENERO 2023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4" i="152" l="1"/>
  <c r="I54" i="152"/>
  <c r="H54" i="152"/>
  <c r="K52" i="152"/>
  <c r="K51" i="152"/>
  <c r="K50" i="152"/>
  <c r="K54" i="152" l="1"/>
  <c r="L54" i="152" s="1"/>
  <c r="K18" i="152"/>
  <c r="K17" i="152"/>
  <c r="K16" i="152"/>
  <c r="C31" i="152"/>
  <c r="C26" i="152"/>
  <c r="K20" i="152"/>
  <c r="K19" i="152"/>
  <c r="K15" i="152"/>
  <c r="K14" i="152"/>
  <c r="K13" i="152"/>
  <c r="K12" i="152"/>
  <c r="K11" i="152"/>
  <c r="K10" i="152"/>
  <c r="K9" i="152"/>
  <c r="J21" i="152"/>
  <c r="I21" i="152"/>
  <c r="H21" i="152"/>
  <c r="K21" i="152" l="1"/>
</calcChain>
</file>

<file path=xl/sharedStrings.xml><?xml version="1.0" encoding="utf-8"?>
<sst xmlns="http://schemas.openxmlformats.org/spreadsheetml/2006/main" count="130" uniqueCount="110">
  <si>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</si>
  <si>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</si>
  <si>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</si>
  <si>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</si>
  <si>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</si>
  <si>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</si>
  <si>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</si>
  <si>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</si>
  <si>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</si>
  <si>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</si>
  <si>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</si>
  <si>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</si>
  <si>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</si>
  <si>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</si>
  <si>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</si>
  <si>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</si>
  <si>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</si>
  <si>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</si>
  <si>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</si>
  <si>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</si>
  <si>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</si>
  <si>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</si>
  <si>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Deposito No.</t>
  </si>
  <si>
    <t>CRÈDITO HIPOTECARIO NACIONAL CTA. 01-099-084197-6 DIRECCION GENERAL DE TRANSPORTES FONDO ROTATIVO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</si>
  <si>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</si>
  <si>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</si>
  <si>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</si>
  <si>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</si>
  <si>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REGISTRO Y CONTROL DE PAGO DE MULTAS DEL MES DE ENERO  2023  (Ingresos Privativos)</t>
  </si>
  <si>
    <t>ACDO GUBE. 408-2014 ART 4 LIT  "N"</t>
  </si>
  <si>
    <t>HEHIDY YESSENIA VELASQUEZ</t>
  </si>
  <si>
    <t>C-130BND</t>
  </si>
  <si>
    <t>CHN 15187478</t>
  </si>
  <si>
    <t>232740-6</t>
  </si>
  <si>
    <t>8859414-9</t>
  </si>
  <si>
    <t>ONOFRE ANDRADE URBINA</t>
  </si>
  <si>
    <t>C-545BCL</t>
  </si>
  <si>
    <t>CHN 15253925</t>
  </si>
  <si>
    <t>3672915-9</t>
  </si>
  <si>
    <t>ACDO GUBE. 225-2012 ART "56"</t>
  </si>
  <si>
    <t>OSCAR FRANCISCO DE LEON</t>
  </si>
  <si>
    <t>C-746BFY</t>
  </si>
  <si>
    <t>CHN 15128081</t>
  </si>
  <si>
    <t>1417697-1</t>
  </si>
  <si>
    <t>ALVARO SAUL PAZ CORDON</t>
  </si>
  <si>
    <t>C-501BKG</t>
  </si>
  <si>
    <t>CHN 15128149</t>
  </si>
  <si>
    <t>3231494-9</t>
  </si>
  <si>
    <t>PEDRO PEREZ QUEX</t>
  </si>
  <si>
    <t>C-974BHR</t>
  </si>
  <si>
    <t>CHN 15255994</t>
  </si>
  <si>
    <t>2591561-4</t>
  </si>
  <si>
    <t>GUILLERMO ENRIQUE CIFUENTES</t>
  </si>
  <si>
    <t>C-429BTL</t>
  </si>
  <si>
    <t>CHN 14989004</t>
  </si>
  <si>
    <t>3504722-4</t>
  </si>
  <si>
    <t>ARCEL HIPOLITO CONTRERAS</t>
  </si>
  <si>
    <t>CHN 15369025</t>
  </si>
  <si>
    <t>3157554-4</t>
  </si>
  <si>
    <t>ACDO. GUBE. 225-2012 ART 55 LIT "A"</t>
  </si>
  <si>
    <t>TRANSPORTES LORENITA</t>
  </si>
  <si>
    <t>C-375BMG</t>
  </si>
  <si>
    <t>CHN 15369038</t>
  </si>
  <si>
    <t>3131826-6</t>
  </si>
  <si>
    <t>ERICK ARMANDO GONZALEZ</t>
  </si>
  <si>
    <t>C-764BBX</t>
  </si>
  <si>
    <t>CHN 15170291</t>
  </si>
  <si>
    <t>C-344BLT</t>
  </si>
  <si>
    <t>ACDO. GUBE. 225-2012 ART 55 INC "J"</t>
  </si>
  <si>
    <t>85826-9</t>
  </si>
  <si>
    <t>ACDO GUBE. 408-2014 ART 4 LIT  "P"</t>
  </si>
  <si>
    <t>CESAR AUGUSTO CONTRERAS</t>
  </si>
  <si>
    <t>C-254BDJ</t>
  </si>
  <si>
    <t>CHN 15256707</t>
  </si>
  <si>
    <t>1665706-3</t>
  </si>
  <si>
    <t xml:space="preserve">ELVIS WILLIAM ORTIZ </t>
  </si>
  <si>
    <t>C-918BMM</t>
  </si>
  <si>
    <t>CHN 15369048</t>
  </si>
  <si>
    <t>759511-5</t>
  </si>
  <si>
    <t>MIRZA EDITH PINEDA</t>
  </si>
  <si>
    <t>C-442BNZ</t>
  </si>
  <si>
    <t>CHN 15369037</t>
  </si>
  <si>
    <t>REGISTRO Y CONTROL INGRESOS POR CAPITALIZACION DE INTERESES DE ENERO  2023  (Intereses)</t>
  </si>
  <si>
    <t>Capitalización de Intereses del mes de enero 2023.</t>
  </si>
  <si>
    <t xml:space="preserve">REGISTRO Y CONTROL INGRESOS POR DEPOSITOS FONDO ROTATIVO DE ENERO  2023 </t>
  </si>
  <si>
    <t>Constitucion Fondo Rotativo DGT, Ejercicio Fiscal 2023</t>
  </si>
  <si>
    <t>REPORTE DE SALDOS DE CUENTAS MONETARIAS</t>
  </si>
  <si>
    <t>AL 31 DE ENERO DE 2023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</si>
  <si>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</si>
  <si>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</si>
  <si>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</si>
  <si>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</si>
  <si>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</si>
  <si>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</si>
  <si>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</si>
  <si>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</si>
  <si>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</si>
  <si>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</si>
  <si>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</si>
  <si>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</si>
  <si>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</si>
  <si>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</si>
  <si>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</si>
  <si>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</si>
  <si>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</si>
  <si>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</si>
  <si>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</si>
  <si>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</si>
  <si>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Guatemala, febrero de 2023.</t>
  </si>
  <si>
    <t xml:space="preserve"> “Nota:  El registro de ingresos privativos corresponde al artículo 10 numeral 9, por pago de multas, canceladas por los transportistas de conformidad con el Acuerdo Gubernativo 225-2012 modificado por el Acuerdo Gubernativo número 535-2013 y con respecto a los conceptos de ingresos, extraordinarios impuestos, emprestitos y donaciones, no se registran en el presente cuadro en virtud que no aplica.”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</si>
</sst>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</cellStyleXfs>
  <cellXfs count="61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3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165" fontId="7" fillId="3" borderId="1" xfId="0" applyNumberFormat="1" applyFont="1" applyFill="1" applyBorder="1"/>
    <xf numFmtId="165" fontId="9" fillId="3" borderId="3" xfId="0" applyNumberFormat="1" applyFont="1" applyFill="1" applyBorder="1"/>
    <xf numFmtId="167" fontId="9" fillId="3" borderId="3" xfId="0" applyNumberFormat="1" applyFont="1" applyFill="1" applyBorder="1"/>
    <xf numFmtId="0" fontId="10" fillId="3" borderId="3" xfId="0" applyFont="1" applyFill="1" applyBorder="1" applyAlignment="1">
      <alignment wrapText="1"/>
    </xf>
    <xf numFmtId="49" fontId="5" fillId="3" borderId="3" xfId="0" applyNumberFormat="1" applyFont="1" applyFill="1" applyBorder="1"/>
    <xf numFmtId="168" fontId="5" fillId="3" borderId="3" xfId="0" applyNumberFormat="1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wrapText="1"/>
    </xf>
    <xf numFmtId="14" fontId="5" fillId="3" borderId="4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15" fillId="0" borderId="0" xfId="0" applyFont="1"/>
    <xf numFmtId="0" fontId="4" fillId="3" borderId="7" xfId="0" applyFont="1" applyFill="1" applyBorder="1"/>
    <xf numFmtId="43" fontId="3" fillId="0" borderId="1" xfId="7" applyFont="1" applyBorder="1" applyAlignment="1">
      <alignment horizontal="center" vertical="center" wrapText="1"/>
    </xf>
    <xf numFmtId="43" fontId="7" fillId="3" borderId="1" xfId="7" applyFont="1" applyFill="1" applyBorder="1" applyAlignment="1">
      <alignment vertical="center"/>
    </xf>
    <xf numFmtId="0" fontId="16" fillId="0" borderId="0" xfId="0" applyFont="1"/>
    <xf numFmtId="0" fontId="4" fillId="3" borderId="6" xfId="0" applyFont="1" applyFill="1" applyBorder="1"/>
    <xf numFmtId="0" fontId="4" fillId="3" borderId="5" xfId="0" applyFont="1" applyFill="1" applyBorder="1"/>
    <xf numFmtId="0" fontId="7" fillId="3" borderId="6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7" name="Imagen 6">
          <a:extLst>
            <a:ext uri="{FF2B5EF4-FFF2-40B4-BE49-F238E27FC236}">
              <a16:creationId xmlns:a16="http://schemas.microsoft.com/office/drawing/2014/main" id="{7C4C81C4-A3DE-4D93-A093-C19EFF7527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68543675"/>
          <a:ext cx="1895475" cy="619125"/>
        </a:xfrm>
        <a:prstGeom prst="rect">
          <a:avLst/>
        </a:prstGeom>
      </xdr:spPr>
    </xdr:pic>
    <xdr:clientData/>
  </xdr:oneCellAnchor>
  <xdr:twoCellAnchor editAs="oneCell">
    <xdr:from>
      <xdr:col>13</xdr:col>
      <xdr:colOff>57150</xdr:colOff>
      <xdr:row>0</xdr:row>
      <xdr:rowOff>85725</xdr:rowOff>
    </xdr:from>
    <xdr:to>
      <xdr:col>15</xdr:col>
      <xdr:colOff>9525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706100" y="85725"/>
          <a:ext cx="1057275" cy="10382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36</xdr:row>
      <xdr:rowOff>161925</xdr:rowOff>
    </xdr:from>
    <xdr:ext cx="1895475" cy="619125"/>
    <xdr:pic>
      <xdr:nvPicPr>
        <xdr:cNvPr id="10" name="Imagen 9">
          <a:extLst>
            <a:ext uri="{FF2B5EF4-FFF2-40B4-BE49-F238E27FC236}">
              <a16:creationId xmlns:a16="http://schemas.microsoft.com/office/drawing/2014/main" id="{2754C9F7-DBB7-4DF4-AC87-4B5DFE43FC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161925</xdr:rowOff>
    </xdr:from>
    <xdr:ext cx="1895475" cy="619125"/>
    <xdr:pic>
      <xdr:nvPicPr>
        <xdr:cNvPr id="12" name="Imagen 11">
          <a:extLst>
            <a:ext uri="{FF2B5EF4-FFF2-40B4-BE49-F238E27FC236}">
              <a16:creationId xmlns:a16="http://schemas.microsoft.com/office/drawing/2014/main" id="{B56CC297-A236-4C05-9D4F-F00C580318E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161925</xdr:rowOff>
    </xdr:from>
    <xdr:ext cx="1895475" cy="619125"/>
    <xdr:pic>
      <xdr:nvPicPr>
        <xdr:cNvPr id="13" name="Imagen 12">
          <a:extLst>
            <a:ext uri="{FF2B5EF4-FFF2-40B4-BE49-F238E27FC236}">
              <a16:creationId xmlns:a16="http://schemas.microsoft.com/office/drawing/2014/main" id="{71170444-8B6E-42CF-8F10-EE272026F73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161925</xdr:rowOff>
    </xdr:from>
    <xdr:ext cx="1895475" cy="619125"/>
    <xdr:pic>
      <xdr:nvPicPr>
        <xdr:cNvPr id="14" name="Imagen 13">
          <a:extLst>
            <a:ext uri="{FF2B5EF4-FFF2-40B4-BE49-F238E27FC236}">
              <a16:creationId xmlns:a16="http://schemas.microsoft.com/office/drawing/2014/main" id="{5FA54B9E-2965-4237-B6E3-C954C813AF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13</xdr:col>
      <xdr:colOff>57150</xdr:colOff>
      <xdr:row>36</xdr:row>
      <xdr:rowOff>85725</xdr:rowOff>
    </xdr:from>
    <xdr:ext cx="1057275" cy="1038225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848975" y="85725"/>
          <a:ext cx="1057275" cy="1038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2:Q85"/>
  <sheetViews>
    <sheetView tabSelected="1" topLeftCell="A51" workbookViewId="0">
      <selection activeCell="K71" sqref="K71"/>
    </sheetView>
  </sheetViews>
  <sheetFormatPr baseColWidth="10" defaultRowHeight="15" x14ac:dyDescent="0.25"/>
  <cols>
    <col min="3" max="3" width="13" customWidth="1"/>
    <col min="4" max="4" width="12.7109375" customWidth="1"/>
    <col min="5" max="5" width="11" customWidth="1"/>
    <col min="6" max="6" width="10" customWidth="1"/>
    <col min="7" max="7" width="25.42578125" bestFit="1" customWidth="1"/>
    <col min="8" max="8" width="13.42578125" customWidth="1"/>
    <col min="9" max="9" width="11.5703125" customWidth="1"/>
    <col min="10" max="10" width="10.42578125" customWidth="1"/>
    <col min="11" max="11" width="11" customWidth="1"/>
    <col min="13" max="13" width="9" customWidth="1"/>
    <col min="14" max="14" width="7.140625" customWidth="1"/>
    <col min="15" max="15" width="9.42578125" customWidth="1"/>
    <col min="16" max="16" width="13" customWidth="1"/>
  </cols>
  <sheetData>
    <row r="2" spans="1:17" x14ac:dyDescent="0.25">
      <c r="D2" s="48" t="s">
        <v>0</v>
      </c>
      <c r="E2" s="48"/>
      <c r="F2" s="48"/>
      <c r="G2" s="48"/>
      <c r="H2" s="48"/>
      <c r="I2" s="48"/>
      <c r="J2" s="48"/>
      <c r="K2" s="48"/>
      <c r="L2" s="48"/>
    </row>
    <row r="3" spans="1:17" x14ac:dyDescent="0.25">
      <c r="D3" s="48" t="s">
        <v>18</v>
      </c>
      <c r="E3" s="48"/>
      <c r="F3" s="48"/>
      <c r="G3" s="48"/>
      <c r="H3" s="48"/>
      <c r="I3" s="48"/>
      <c r="J3" s="48"/>
      <c r="K3" s="48"/>
      <c r="L3" s="48"/>
    </row>
    <row r="4" spans="1:17" ht="34.5" customHeight="1" x14ac:dyDescent="0.25">
      <c r="D4" s="49" t="s">
        <v>19</v>
      </c>
      <c r="E4" s="49"/>
      <c r="F4" s="49"/>
      <c r="G4" s="49"/>
      <c r="H4" s="49"/>
      <c r="I4" s="49"/>
      <c r="J4" s="49"/>
      <c r="K4" s="49"/>
      <c r="L4" s="49"/>
    </row>
    <row r="6" spans="1:17" x14ac:dyDescent="0.25">
      <c r="A6" s="51" t="s">
        <v>28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 x14ac:dyDescent="0.25">
      <c r="A7" s="51" t="s">
        <v>25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17" ht="37.5" customHeight="1" x14ac:dyDescent="0.25">
      <c r="A8" s="1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4" t="s">
        <v>12</v>
      </c>
      <c r="M8" s="2" t="s">
        <v>13</v>
      </c>
      <c r="N8" s="2" t="s">
        <v>3</v>
      </c>
      <c r="O8" s="2" t="s">
        <v>14</v>
      </c>
      <c r="P8" s="2" t="s">
        <v>15</v>
      </c>
      <c r="Q8" s="2" t="s">
        <v>16</v>
      </c>
    </row>
    <row r="9" spans="1:17" ht="37.5" x14ac:dyDescent="0.3">
      <c r="A9" s="12">
        <v>1</v>
      </c>
      <c r="B9" s="12">
        <v>5867</v>
      </c>
      <c r="C9" s="5">
        <v>44930</v>
      </c>
      <c r="D9" s="12" t="s">
        <v>34</v>
      </c>
      <c r="E9" s="6">
        <v>2999</v>
      </c>
      <c r="F9" s="11">
        <v>43021</v>
      </c>
      <c r="G9" s="28" t="s">
        <v>29</v>
      </c>
      <c r="H9" s="7">
        <v>5000</v>
      </c>
      <c r="I9" s="9"/>
      <c r="J9" s="13"/>
      <c r="K9" s="7">
        <f>+H9</f>
        <v>5000</v>
      </c>
      <c r="L9" s="14" t="s">
        <v>30</v>
      </c>
      <c r="M9" s="9"/>
      <c r="N9" s="8"/>
      <c r="O9" s="9" t="s">
        <v>31</v>
      </c>
      <c r="P9" s="10" t="s">
        <v>32</v>
      </c>
      <c r="Q9" s="11">
        <v>44930</v>
      </c>
    </row>
    <row r="10" spans="1:17" ht="37.5" x14ac:dyDescent="0.3">
      <c r="A10" s="12">
        <v>2</v>
      </c>
      <c r="B10" s="12">
        <v>5868</v>
      </c>
      <c r="C10" s="5">
        <v>44932</v>
      </c>
      <c r="D10" s="12" t="s">
        <v>33</v>
      </c>
      <c r="E10" s="6">
        <v>2920</v>
      </c>
      <c r="F10" s="11">
        <v>42983</v>
      </c>
      <c r="G10" s="28" t="s">
        <v>29</v>
      </c>
      <c r="H10" s="7">
        <v>5000</v>
      </c>
      <c r="I10" s="9"/>
      <c r="J10" s="13"/>
      <c r="K10" s="7">
        <f t="shared" ref="K10:K20" si="0">+H10</f>
        <v>5000</v>
      </c>
      <c r="L10" s="14" t="s">
        <v>35</v>
      </c>
      <c r="M10" s="9"/>
      <c r="N10" s="8"/>
      <c r="O10" s="9" t="s">
        <v>36</v>
      </c>
      <c r="P10" s="10" t="s">
        <v>37</v>
      </c>
      <c r="Q10" s="11">
        <v>44932</v>
      </c>
    </row>
    <row r="11" spans="1:17" ht="36" x14ac:dyDescent="0.3">
      <c r="A11" s="12">
        <v>3</v>
      </c>
      <c r="B11" s="12">
        <v>5869</v>
      </c>
      <c r="C11" s="5">
        <v>44942</v>
      </c>
      <c r="D11" s="12" t="s">
        <v>38</v>
      </c>
      <c r="E11" s="6">
        <v>1995</v>
      </c>
      <c r="F11" s="11">
        <v>42721</v>
      </c>
      <c r="G11" s="28" t="s">
        <v>39</v>
      </c>
      <c r="H11" s="7">
        <v>1000</v>
      </c>
      <c r="I11" s="9"/>
      <c r="J11" s="13"/>
      <c r="K11" s="7">
        <f t="shared" si="0"/>
        <v>1000</v>
      </c>
      <c r="L11" s="15" t="s">
        <v>40</v>
      </c>
      <c r="M11" s="9"/>
      <c r="N11" s="8"/>
      <c r="O11" s="9" t="s">
        <v>41</v>
      </c>
      <c r="P11" s="10" t="s">
        <v>42</v>
      </c>
      <c r="Q11" s="11">
        <v>44939</v>
      </c>
    </row>
    <row r="12" spans="1:17" ht="25.5" x14ac:dyDescent="0.3">
      <c r="A12" s="12">
        <v>4</v>
      </c>
      <c r="B12" s="12">
        <v>5870</v>
      </c>
      <c r="C12" s="5">
        <v>44949</v>
      </c>
      <c r="D12" s="12" t="s">
        <v>43</v>
      </c>
      <c r="E12" s="6">
        <v>3979</v>
      </c>
      <c r="F12" s="11">
        <v>43300</v>
      </c>
      <c r="G12" s="28" t="s">
        <v>29</v>
      </c>
      <c r="H12" s="7">
        <v>5000</v>
      </c>
      <c r="I12" s="9"/>
      <c r="J12" s="13"/>
      <c r="K12" s="7">
        <f t="shared" si="0"/>
        <v>5000</v>
      </c>
      <c r="L12" s="14" t="s">
        <v>44</v>
      </c>
      <c r="M12" s="9"/>
      <c r="N12" s="8"/>
      <c r="O12" s="9" t="s">
        <v>45</v>
      </c>
      <c r="P12" s="10" t="s">
        <v>46</v>
      </c>
      <c r="Q12" s="11">
        <v>44949</v>
      </c>
    </row>
    <row r="13" spans="1:17" ht="24" x14ac:dyDescent="0.3">
      <c r="A13" s="12">
        <v>5</v>
      </c>
      <c r="B13" s="12">
        <v>5871</v>
      </c>
      <c r="C13" s="5">
        <v>44951</v>
      </c>
      <c r="D13" s="12" t="s">
        <v>47</v>
      </c>
      <c r="E13" s="6">
        <v>4037</v>
      </c>
      <c r="F13" s="11">
        <v>43255</v>
      </c>
      <c r="G13" s="28" t="s">
        <v>29</v>
      </c>
      <c r="H13" s="16">
        <v>5000</v>
      </c>
      <c r="I13" s="9"/>
      <c r="J13" s="13"/>
      <c r="K13" s="7">
        <f t="shared" si="0"/>
        <v>5000</v>
      </c>
      <c r="L13" s="15" t="s">
        <v>48</v>
      </c>
      <c r="M13" s="9"/>
      <c r="N13" s="8"/>
      <c r="O13" s="9" t="s">
        <v>49</v>
      </c>
      <c r="P13" s="10" t="s">
        <v>50</v>
      </c>
      <c r="Q13" s="11">
        <v>44951</v>
      </c>
    </row>
    <row r="14" spans="1:17" ht="37.5" x14ac:dyDescent="0.3">
      <c r="A14" s="12">
        <v>6</v>
      </c>
      <c r="B14" s="12">
        <v>5872</v>
      </c>
      <c r="C14" s="17">
        <v>44952</v>
      </c>
      <c r="D14" s="12" t="s">
        <v>51</v>
      </c>
      <c r="E14" s="6">
        <v>5806</v>
      </c>
      <c r="F14" s="11">
        <v>44951</v>
      </c>
      <c r="G14" s="28" t="s">
        <v>29</v>
      </c>
      <c r="H14" s="16">
        <v>5000</v>
      </c>
      <c r="I14" s="9"/>
      <c r="J14" s="13"/>
      <c r="K14" s="7">
        <f t="shared" si="0"/>
        <v>5000</v>
      </c>
      <c r="L14" s="14" t="s">
        <v>52</v>
      </c>
      <c r="M14" s="9"/>
      <c r="N14" s="8"/>
      <c r="O14" s="9" t="s">
        <v>53</v>
      </c>
      <c r="P14" s="10" t="s">
        <v>54</v>
      </c>
      <c r="Q14" s="11">
        <v>44952</v>
      </c>
    </row>
    <row r="15" spans="1:17" ht="37.5" x14ac:dyDescent="0.3">
      <c r="A15" s="12">
        <v>7</v>
      </c>
      <c r="B15" s="12">
        <v>5873</v>
      </c>
      <c r="C15" s="17">
        <v>44953</v>
      </c>
      <c r="D15" s="12" t="s">
        <v>55</v>
      </c>
      <c r="E15" s="6">
        <v>3284</v>
      </c>
      <c r="F15" s="11">
        <v>43027</v>
      </c>
      <c r="G15" s="28" t="s">
        <v>29</v>
      </c>
      <c r="H15" s="16">
        <v>5000</v>
      </c>
      <c r="I15" s="9"/>
      <c r="J15" s="13"/>
      <c r="K15" s="7">
        <f t="shared" si="0"/>
        <v>5000</v>
      </c>
      <c r="L15" s="14" t="s">
        <v>56</v>
      </c>
      <c r="M15" s="9"/>
      <c r="N15" s="8"/>
      <c r="O15" s="9" t="s">
        <v>67</v>
      </c>
      <c r="P15" s="10" t="s">
        <v>57</v>
      </c>
      <c r="Q15" s="11">
        <v>44953</v>
      </c>
    </row>
    <row r="16" spans="1:17" ht="25.5" x14ac:dyDescent="0.3">
      <c r="A16" s="12">
        <v>8</v>
      </c>
      <c r="B16" s="12">
        <v>5874</v>
      </c>
      <c r="C16" s="17">
        <v>44956</v>
      </c>
      <c r="D16" s="12" t="s">
        <v>58</v>
      </c>
      <c r="E16" s="6">
        <v>3348</v>
      </c>
      <c r="F16" s="11">
        <v>43262</v>
      </c>
      <c r="G16" s="29" t="s">
        <v>59</v>
      </c>
      <c r="H16" s="16">
        <v>10000</v>
      </c>
      <c r="I16" s="9"/>
      <c r="J16" s="13"/>
      <c r="K16" s="7">
        <f t="shared" si="0"/>
        <v>10000</v>
      </c>
      <c r="L16" s="14" t="s">
        <v>60</v>
      </c>
      <c r="M16" s="9"/>
      <c r="N16" s="8"/>
      <c r="O16" s="9" t="s">
        <v>61</v>
      </c>
      <c r="P16" s="10" t="s">
        <v>62</v>
      </c>
      <c r="Q16" s="11">
        <v>44956</v>
      </c>
    </row>
    <row r="17" spans="1:17" ht="37.5" x14ac:dyDescent="0.3">
      <c r="A17" s="12">
        <v>9</v>
      </c>
      <c r="B17" s="12">
        <v>5875</v>
      </c>
      <c r="C17" s="17">
        <v>44957</v>
      </c>
      <c r="D17" s="12" t="s">
        <v>63</v>
      </c>
      <c r="E17" s="6">
        <v>2246</v>
      </c>
      <c r="F17" s="11">
        <v>42735</v>
      </c>
      <c r="G17" s="29" t="s">
        <v>68</v>
      </c>
      <c r="H17" s="16">
        <v>10000</v>
      </c>
      <c r="I17" s="9"/>
      <c r="J17" s="13"/>
      <c r="K17" s="7">
        <f t="shared" si="0"/>
        <v>10000</v>
      </c>
      <c r="L17" s="14" t="s">
        <v>64</v>
      </c>
      <c r="M17" s="9"/>
      <c r="N17" s="8"/>
      <c r="O17" s="9" t="s">
        <v>65</v>
      </c>
      <c r="P17" s="10" t="s">
        <v>66</v>
      </c>
      <c r="Q17" s="11">
        <v>44956</v>
      </c>
    </row>
    <row r="18" spans="1:17" ht="37.5" x14ac:dyDescent="0.3">
      <c r="A18" s="12">
        <v>10</v>
      </c>
      <c r="B18" s="12">
        <v>5876</v>
      </c>
      <c r="C18" s="17">
        <v>44959</v>
      </c>
      <c r="D18" s="12" t="s">
        <v>69</v>
      </c>
      <c r="E18" s="6">
        <v>5496</v>
      </c>
      <c r="F18" s="11">
        <v>44565</v>
      </c>
      <c r="G18" s="28" t="s">
        <v>70</v>
      </c>
      <c r="H18" s="16">
        <v>3000</v>
      </c>
      <c r="I18" s="9"/>
      <c r="J18" s="13"/>
      <c r="K18" s="7">
        <f t="shared" si="0"/>
        <v>3000</v>
      </c>
      <c r="L18" s="14" t="s">
        <v>71</v>
      </c>
      <c r="M18" s="9"/>
      <c r="N18" s="8"/>
      <c r="O18" s="9" t="s">
        <v>72</v>
      </c>
      <c r="P18" s="10" t="s">
        <v>73</v>
      </c>
      <c r="Q18" s="11">
        <v>44957</v>
      </c>
    </row>
    <row r="19" spans="1:17" ht="37.5" x14ac:dyDescent="0.3">
      <c r="A19" s="12">
        <v>11</v>
      </c>
      <c r="B19" s="12">
        <v>5877</v>
      </c>
      <c r="C19" s="17">
        <v>44959</v>
      </c>
      <c r="D19" s="12" t="s">
        <v>74</v>
      </c>
      <c r="E19" s="6">
        <v>5924</v>
      </c>
      <c r="F19" s="11">
        <v>44944</v>
      </c>
      <c r="G19" s="28" t="s">
        <v>70</v>
      </c>
      <c r="H19" s="18">
        <v>3000</v>
      </c>
      <c r="I19" s="9"/>
      <c r="J19" s="10"/>
      <c r="K19" s="7">
        <f t="shared" si="0"/>
        <v>3000</v>
      </c>
      <c r="L19" s="14" t="s">
        <v>75</v>
      </c>
      <c r="M19" s="9"/>
      <c r="N19" s="8"/>
      <c r="O19" s="9" t="s">
        <v>76</v>
      </c>
      <c r="P19" s="10" t="s">
        <v>77</v>
      </c>
      <c r="Q19" s="11">
        <v>44957</v>
      </c>
    </row>
    <row r="20" spans="1:17" ht="26.25" thickBot="1" x14ac:dyDescent="0.35">
      <c r="A20" s="12">
        <v>12</v>
      </c>
      <c r="B20" s="12">
        <v>5878</v>
      </c>
      <c r="C20" s="5">
        <v>44963</v>
      </c>
      <c r="D20" s="12" t="s">
        <v>78</v>
      </c>
      <c r="E20" s="6">
        <v>1538</v>
      </c>
      <c r="F20" s="11">
        <v>42703</v>
      </c>
      <c r="G20" s="28" t="s">
        <v>70</v>
      </c>
      <c r="H20" s="7">
        <v>3000</v>
      </c>
      <c r="I20" s="9"/>
      <c r="J20" s="13"/>
      <c r="K20" s="7">
        <f t="shared" si="0"/>
        <v>3000</v>
      </c>
      <c r="L20" s="14" t="s">
        <v>79</v>
      </c>
      <c r="M20" s="9"/>
      <c r="N20" s="8"/>
      <c r="O20" s="9" t="s">
        <v>80</v>
      </c>
      <c r="P20" s="10" t="s">
        <v>81</v>
      </c>
      <c r="Q20" s="11">
        <v>44956</v>
      </c>
    </row>
    <row r="21" spans="1:17" ht="15.75" thickBot="1" x14ac:dyDescent="0.3">
      <c r="A21" s="57" t="s">
        <v>17</v>
      </c>
      <c r="B21" s="58"/>
      <c r="C21" s="58"/>
      <c r="D21" s="58"/>
      <c r="E21" s="58"/>
      <c r="F21" s="58"/>
      <c r="G21" s="58"/>
      <c r="H21" s="20">
        <f>SUM(H9:H20)</f>
        <v>60000</v>
      </c>
      <c r="I21" s="21">
        <f>SUM(I10:I20)</f>
        <v>0</v>
      </c>
      <c r="J21" s="20">
        <f>SUM(J14:J20)</f>
        <v>0</v>
      </c>
      <c r="K21" s="20">
        <f>SUM(K9:K20)</f>
        <v>60000</v>
      </c>
      <c r="L21" s="22"/>
      <c r="M21" s="23"/>
      <c r="N21" s="24"/>
      <c r="O21" s="25"/>
      <c r="P21" s="26"/>
      <c r="Q21" s="27"/>
    </row>
    <row r="22" spans="1:17" x14ac:dyDescent="0.25">
      <c r="A22" s="51" t="s">
        <v>82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1:17" x14ac:dyDescent="0.25">
      <c r="A23" s="51" t="s">
        <v>24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7" ht="37.5" customHeight="1" x14ac:dyDescent="0.25">
      <c r="A24" s="2" t="s">
        <v>3</v>
      </c>
      <c r="B24" s="2" t="s">
        <v>26</v>
      </c>
      <c r="C24" s="3" t="s">
        <v>20</v>
      </c>
      <c r="D24" s="52" t="s">
        <v>27</v>
      </c>
      <c r="E24" s="52"/>
    </row>
    <row r="25" spans="1:17" ht="36" customHeight="1" x14ac:dyDescent="0.25">
      <c r="A25" s="5">
        <v>44957</v>
      </c>
      <c r="B25" s="6">
        <v>29086</v>
      </c>
      <c r="C25" s="7">
        <v>2.09</v>
      </c>
      <c r="D25" s="59" t="s">
        <v>83</v>
      </c>
      <c r="E25" s="59"/>
    </row>
    <row r="26" spans="1:17" ht="37.5" customHeight="1" x14ac:dyDescent="0.25">
      <c r="A26" s="53" t="s">
        <v>21</v>
      </c>
      <c r="B26" s="53"/>
      <c r="C26" s="19">
        <f>+C25</f>
        <v>2.09</v>
      </c>
      <c r="D26" s="54"/>
      <c r="E26" s="54"/>
    </row>
    <row r="27" spans="1:17" x14ac:dyDescent="0.25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  <row r="28" spans="1:17" x14ac:dyDescent="0.25">
      <c r="A28" s="51" t="s">
        <v>23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x14ac:dyDescent="0.25">
      <c r="A29" s="2" t="s">
        <v>3</v>
      </c>
      <c r="B29" s="2" t="s">
        <v>22</v>
      </c>
      <c r="C29" s="3" t="s">
        <v>20</v>
      </c>
      <c r="D29" s="52" t="s">
        <v>27</v>
      </c>
      <c r="E29" s="52"/>
    </row>
    <row r="30" spans="1:17" ht="24" customHeight="1" x14ac:dyDescent="0.25">
      <c r="A30" s="5">
        <v>44952</v>
      </c>
      <c r="B30" s="9">
        <v>243</v>
      </c>
      <c r="C30" s="7">
        <v>250000</v>
      </c>
      <c r="D30" s="55" t="s">
        <v>85</v>
      </c>
      <c r="E30" s="56"/>
    </row>
    <row r="31" spans="1:17" x14ac:dyDescent="0.25">
      <c r="A31" s="53" t="s">
        <v>21</v>
      </c>
      <c r="B31" s="53"/>
      <c r="C31" s="19">
        <f>SUM(C30:C30)</f>
        <v>250000</v>
      </c>
      <c r="D31" s="54"/>
      <c r="E31" s="54"/>
    </row>
    <row r="35" spans="4:15" x14ac:dyDescent="0.25">
      <c r="O35">
        <v>1</v>
      </c>
    </row>
    <row r="38" spans="4:15" x14ac:dyDescent="0.25">
      <c r="D38" s="48" t="s">
        <v>0</v>
      </c>
      <c r="E38" s="48"/>
      <c r="F38" s="48"/>
      <c r="G38" s="48"/>
      <c r="H38" s="48"/>
      <c r="I38" s="48"/>
      <c r="J38" s="48"/>
      <c r="K38" s="48"/>
      <c r="L38" s="48"/>
    </row>
    <row r="39" spans="4:15" x14ac:dyDescent="0.25">
      <c r="D39" s="48" t="s">
        <v>18</v>
      </c>
      <c r="E39" s="48"/>
      <c r="F39" s="48"/>
      <c r="G39" s="48"/>
      <c r="H39" s="48"/>
      <c r="I39" s="48"/>
      <c r="J39" s="48"/>
      <c r="K39" s="48"/>
      <c r="L39" s="48"/>
    </row>
    <row r="40" spans="4:15" ht="34.5" customHeight="1" x14ac:dyDescent="0.25">
      <c r="D40" s="49" t="s">
        <v>19</v>
      </c>
      <c r="E40" s="49"/>
      <c r="F40" s="49"/>
      <c r="G40" s="49"/>
      <c r="H40" s="49"/>
      <c r="I40" s="49"/>
      <c r="J40" s="49"/>
      <c r="K40" s="49"/>
      <c r="L40" s="49"/>
    </row>
    <row r="43" spans="4:15" x14ac:dyDescent="0.25">
      <c r="D43" s="38"/>
      <c r="E43" s="38"/>
      <c r="F43" s="38"/>
      <c r="G43" s="38"/>
      <c r="H43" s="38"/>
      <c r="I43" s="38"/>
      <c r="J43" s="38"/>
      <c r="K43" s="38"/>
      <c r="L43" s="38"/>
    </row>
    <row r="44" spans="4:15" x14ac:dyDescent="0.25">
      <c r="D44" s="50" t="s">
        <v>86</v>
      </c>
      <c r="E44" s="50"/>
      <c r="F44" s="50"/>
      <c r="G44" s="50"/>
      <c r="H44" s="50"/>
      <c r="I44" s="50"/>
      <c r="J44" s="50"/>
      <c r="K44" s="50"/>
      <c r="L44" s="50"/>
    </row>
    <row r="45" spans="4:15" x14ac:dyDescent="0.25">
      <c r="D45" s="50" t="s">
        <v>87</v>
      </c>
      <c r="E45" s="50"/>
      <c r="F45" s="50"/>
      <c r="G45" s="50"/>
      <c r="H45" s="50"/>
      <c r="I45" s="50"/>
      <c r="J45" s="50"/>
      <c r="K45" s="50"/>
      <c r="L45" s="50"/>
    </row>
    <row r="46" spans="4:15" x14ac:dyDescent="0.25">
      <c r="D46" s="50" t="s">
        <v>88</v>
      </c>
      <c r="E46" s="50"/>
      <c r="F46" s="50"/>
      <c r="G46" s="50"/>
      <c r="H46" s="50"/>
      <c r="I46" s="50"/>
      <c r="J46" s="50"/>
      <c r="K46" s="50"/>
      <c r="L46" s="50"/>
    </row>
    <row r="48" spans="4:15" x14ac:dyDescent="0.25">
      <c r="D48" s="30"/>
      <c r="E48" s="30"/>
      <c r="F48" s="30"/>
      <c r="G48" s="30"/>
      <c r="H48" s="43" t="s">
        <v>89</v>
      </c>
      <c r="I48" s="44"/>
      <c r="J48" s="39"/>
      <c r="K48" s="39"/>
      <c r="L48" s="39"/>
    </row>
    <row r="49" spans="1:13" ht="23.25" x14ac:dyDescent="0.25">
      <c r="D49" s="37" t="s">
        <v>90</v>
      </c>
      <c r="E49" s="36" t="s">
        <v>91</v>
      </c>
      <c r="F49" s="36" t="s">
        <v>92</v>
      </c>
      <c r="G49" s="36" t="s">
        <v>93</v>
      </c>
      <c r="H49" s="36" t="s">
        <v>94</v>
      </c>
      <c r="I49" s="36" t="s">
        <v>95</v>
      </c>
      <c r="J49" s="37" t="s">
        <v>96</v>
      </c>
      <c r="K49" s="36" t="s">
        <v>97</v>
      </c>
      <c r="L49" s="36" t="s">
        <v>98</v>
      </c>
    </row>
    <row r="50" spans="1:13" ht="33.75" x14ac:dyDescent="0.25">
      <c r="D50" s="31">
        <v>1</v>
      </c>
      <c r="E50" s="32" t="s">
        <v>99</v>
      </c>
      <c r="F50" s="33" t="s">
        <v>100</v>
      </c>
      <c r="G50" s="32" t="s">
        <v>101</v>
      </c>
      <c r="H50" s="34">
        <v>0</v>
      </c>
      <c r="I50" s="40">
        <v>250000</v>
      </c>
      <c r="J50" s="34">
        <v>23442</v>
      </c>
      <c r="K50" s="34">
        <f>+H50+I50-J50</f>
        <v>226558</v>
      </c>
      <c r="L50" s="35">
        <v>226558</v>
      </c>
    </row>
    <row r="51" spans="1:13" ht="33.75" x14ac:dyDescent="0.25">
      <c r="D51" s="31">
        <v>2</v>
      </c>
      <c r="E51" s="32" t="s">
        <v>99</v>
      </c>
      <c r="F51" s="33" t="s">
        <v>102</v>
      </c>
      <c r="G51" s="32" t="s">
        <v>103</v>
      </c>
      <c r="H51" s="34">
        <v>24563.31</v>
      </c>
      <c r="I51" s="34">
        <v>2.09</v>
      </c>
      <c r="J51" s="34">
        <v>2.09</v>
      </c>
      <c r="K51" s="34">
        <f>+H51+I51-J51</f>
        <v>24563.31</v>
      </c>
      <c r="L51" s="35">
        <v>24563.31</v>
      </c>
    </row>
    <row r="52" spans="1:13" ht="33.75" x14ac:dyDescent="0.25">
      <c r="D52" s="31">
        <v>3</v>
      </c>
      <c r="E52" s="32" t="s">
        <v>99</v>
      </c>
      <c r="F52" s="33" t="s">
        <v>104</v>
      </c>
      <c r="G52" s="32" t="s">
        <v>105</v>
      </c>
      <c r="H52" s="34">
        <v>0</v>
      </c>
      <c r="I52" s="34">
        <v>60000</v>
      </c>
      <c r="J52" s="34">
        <v>0</v>
      </c>
      <c r="K52" s="34">
        <f>+H52+I52-J52</f>
        <v>60000</v>
      </c>
      <c r="L52" s="35">
        <v>60000</v>
      </c>
    </row>
    <row r="53" spans="1:13" ht="33.75" x14ac:dyDescent="0.25">
      <c r="D53" s="31">
        <v>4</v>
      </c>
      <c r="E53" s="32" t="s">
        <v>99</v>
      </c>
      <c r="F53" s="33" t="s">
        <v>106</v>
      </c>
      <c r="G53" s="32" t="s">
        <v>107</v>
      </c>
      <c r="H53" s="34">
        <v>0</v>
      </c>
      <c r="I53" s="34">
        <v>15000</v>
      </c>
      <c r="J53" s="34">
        <v>15000</v>
      </c>
      <c r="K53" s="34">
        <v>0</v>
      </c>
      <c r="L53" s="35">
        <v>0</v>
      </c>
    </row>
    <row r="54" spans="1:13" x14ac:dyDescent="0.25">
      <c r="D54" s="45" t="s">
        <v>11</v>
      </c>
      <c r="E54" s="46"/>
      <c r="F54" s="46"/>
      <c r="G54" s="47"/>
      <c r="H54" s="41">
        <f>SUM(H50:H53)</f>
        <v>24563.31</v>
      </c>
      <c r="I54" s="41">
        <f t="shared" ref="I54:K54" si="1">SUM(I50:I53)</f>
        <v>325002.08999999997</v>
      </c>
      <c r="J54" s="41">
        <f t="shared" si="1"/>
        <v>38444.089999999997</v>
      </c>
      <c r="K54" s="41">
        <f t="shared" si="1"/>
        <v>311121.31</v>
      </c>
      <c r="L54" s="41">
        <f>+K54</f>
        <v>311121.31</v>
      </c>
    </row>
    <row r="56" spans="1:13" x14ac:dyDescent="0.25">
      <c r="C56" s="60" t="s">
        <v>109</v>
      </c>
      <c r="D56" s="60"/>
      <c r="E56" s="60"/>
      <c r="F56" s="60"/>
      <c r="G56" s="60"/>
      <c r="H56" s="60"/>
      <c r="I56" s="60"/>
      <c r="J56" s="60"/>
      <c r="K56" s="60"/>
      <c r="L56" s="60"/>
      <c r="M56" s="60"/>
    </row>
    <row r="57" spans="1:13" x14ac:dyDescent="0.25"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</row>
    <row r="58" spans="1:13" x14ac:dyDescent="0.25"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</row>
    <row r="59" spans="1:13" x14ac:dyDescent="0.25"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</row>
    <row r="63" spans="1:13" x14ac:dyDescent="0.25">
      <c r="A63" s="42" t="s">
        <v>108</v>
      </c>
    </row>
    <row r="85" spans="15:15" x14ac:dyDescent="0.25">
      <c r="O85">
        <v>2</v>
      </c>
    </row>
  </sheetData>
  <mergeCells count="25">
    <mergeCell ref="C56:M59"/>
    <mergeCell ref="A21:G21"/>
    <mergeCell ref="A22:Q22"/>
    <mergeCell ref="A23:Q23"/>
    <mergeCell ref="A26:B26"/>
    <mergeCell ref="D24:E24"/>
    <mergeCell ref="D25:E25"/>
    <mergeCell ref="D26:E26"/>
    <mergeCell ref="D2:L2"/>
    <mergeCell ref="D3:L3"/>
    <mergeCell ref="D4:L4"/>
    <mergeCell ref="A6:Q6"/>
    <mergeCell ref="A7:Q7"/>
    <mergeCell ref="D46:L46"/>
    <mergeCell ref="A27:Q27"/>
    <mergeCell ref="A28:Q28"/>
    <mergeCell ref="D29:E29"/>
    <mergeCell ref="A31:B31"/>
    <mergeCell ref="D31:E31"/>
    <mergeCell ref="D30:E30"/>
    <mergeCell ref="D38:L38"/>
    <mergeCell ref="D39:L39"/>
    <mergeCell ref="D40:L40"/>
    <mergeCell ref="D44:L44"/>
    <mergeCell ref="D45:L45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 Magaly Toledo Milián</cp:lastModifiedBy>
  <cp:lastPrinted>2023-02-07T17:50:09Z</cp:lastPrinted>
  <dcterms:created xsi:type="dcterms:W3CDTF">2018-07-20T20:07:43Z</dcterms:created>
  <dcterms:modified xsi:type="dcterms:W3CDTF">2023-02-09T17:13:55Z</dcterms:modified>
</cp:coreProperties>
</file>