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MAYO\"/>
    </mc:Choice>
  </mc:AlternateContent>
  <xr:revisionPtr revIDLastSave="0" documentId="13_ncr:1_{1611A3A2-9022-408A-BD2A-87D3AD536781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MAYO 2023" sheetId="152" r:id="rId1"/>
    <sheet name="Hoja1" sheetId="15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52" l="1"/>
  <c r="H47" i="152"/>
  <c r="J24" i="152"/>
  <c r="I24" i="152"/>
  <c r="H24" i="152"/>
  <c r="K23" i="152"/>
  <c r="K22" i="152"/>
  <c r="K21" i="152"/>
  <c r="K20" i="152"/>
  <c r="K19" i="152"/>
  <c r="K18" i="152"/>
  <c r="K17" i="152"/>
  <c r="K16" i="152"/>
  <c r="K15" i="152"/>
  <c r="K14" i="152"/>
  <c r="K13" i="152"/>
  <c r="K12" i="152"/>
  <c r="K10" i="152"/>
  <c r="K9" i="152"/>
  <c r="K8" i="152"/>
  <c r="K24" i="152" l="1"/>
  <c r="K45" i="152"/>
  <c r="K44" i="152"/>
  <c r="K43" i="152"/>
  <c r="J47" i="152" l="1"/>
  <c r="K47" i="152" l="1"/>
  <c r="C30" i="152"/>
</calcChain>
</file>

<file path=xl/sharedStrings.xml><?xml version="1.0" encoding="utf-8"?>
<sst xmlns="http://schemas.openxmlformats.org/spreadsheetml/2006/main" count="137" uniqueCount="125">
  <si>
    <t>DIRECCION GENERAL DE TRANSPORTES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</si>
  <si>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</si>
  <si>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</si>
  <si>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REGISTRO Y CONTROL DE PAGO DE MULTAS DEL MES DE MAYO 2023  (Ingresos Privativos)</t>
  </si>
  <si>
    <t>CRÈDITO HIPOTECARIO NACIONAL CTA. 01-099-084198-4 DIRECCION GENERAL DE TRANSPORTES INGRESOS DE MULTAS-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</si>
  <si>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</si>
  <si>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</si>
  <si>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</si>
  <si>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</si>
  <si>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</si>
  <si>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</si>
  <si>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</si>
  <si>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</si>
  <si>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</si>
  <si>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</si>
  <si>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</si>
  <si>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</si>
  <si>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</si>
  <si>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</si>
  <si>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</si>
  <si>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</si>
  <si>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1354495-0</t>
  </si>
  <si>
    <t>ACDO. GUB. 265/2001,  ARTI. 9</t>
  </si>
  <si>
    <t>ADONIAS HUMBERTO CORDON CHACON</t>
  </si>
  <si>
    <t>C-096BPS</t>
  </si>
  <si>
    <t>CHN 15366390</t>
  </si>
  <si>
    <t>2556765-9</t>
  </si>
  <si>
    <t xml:space="preserve">ACDO. GUB. 408/2014,  ARTI. 4, LITE. n </t>
  </si>
  <si>
    <t>TRASNSPORTES MONJA BLANCA S.A.</t>
  </si>
  <si>
    <t>C-939BPR</t>
  </si>
  <si>
    <t>CHN 15386186</t>
  </si>
  <si>
    <t>287309-5</t>
  </si>
  <si>
    <t xml:space="preserve">ACDO. GUB. 225/2012 ARTI. 55, LIT. i  </t>
  </si>
  <si>
    <t>HECTOR LUTIN CARRANZA</t>
  </si>
  <si>
    <t>C-391BMK</t>
  </si>
  <si>
    <t>CHN 14621940</t>
  </si>
  <si>
    <t>8327385-9</t>
  </si>
  <si>
    <t xml:space="preserve">ACDO. GUB. 225/2012 ARTI. 55, LIT. I  </t>
  </si>
  <si>
    <t>DAVID SALOMON TEJADA RUIZ</t>
  </si>
  <si>
    <t>C-718BHD</t>
  </si>
  <si>
    <t>CHN 15218578</t>
  </si>
  <si>
    <t>994864-3</t>
  </si>
  <si>
    <t>ACDO.  GUB.408-2014, ART. 4, LIT. N</t>
  </si>
  <si>
    <t>MANUEL COLAJ LOPEZ</t>
  </si>
  <si>
    <t>C-914BKS</t>
  </si>
  <si>
    <t>CHN 15432913</t>
  </si>
  <si>
    <t>5213527-6</t>
  </si>
  <si>
    <t>ACDO.  GUB.408-2014, ART. 4, LIT. M</t>
  </si>
  <si>
    <t>ROMULO PEREZ PEREZ</t>
  </si>
  <si>
    <t>C-107BDS</t>
  </si>
  <si>
    <t>CHN 15366961</t>
  </si>
  <si>
    <t>557321-1</t>
  </si>
  <si>
    <t xml:space="preserve"> ACDO. GUB. 408-2014, ARTI. 4, LITE. N</t>
  </si>
  <si>
    <t>MARIO TOBAR SITAN</t>
  </si>
  <si>
    <t>C-736BMQ</t>
  </si>
  <si>
    <t>CHN 15432997</t>
  </si>
  <si>
    <t>4167914-8</t>
  </si>
  <si>
    <t>ACDO.  GUB.408-2014, ART. 4, LIT. M  y ACDO.  GUB.408-2014, ART. 4, LIT. P</t>
  </si>
  <si>
    <t>DIANA MERCEDEZ ESCALANTE</t>
  </si>
  <si>
    <t>C-775BMC</t>
  </si>
  <si>
    <t>CHN 15460345</t>
  </si>
  <si>
    <t>1066211-1</t>
  </si>
  <si>
    <t>ACDO. GUB. 408/2014,  ARTI. 4, LIT. P</t>
  </si>
  <si>
    <t>LUIS ALBERTO ALFARO DONIS</t>
  </si>
  <si>
    <t>C-599BKF</t>
  </si>
  <si>
    <t>CHN 15238933</t>
  </si>
  <si>
    <t>2411829-K</t>
  </si>
  <si>
    <t>MARIO ANTONIO ROLDAN</t>
  </si>
  <si>
    <t>C-834BKB</t>
  </si>
  <si>
    <t>CHN 15238928</t>
  </si>
  <si>
    <t>514471-K</t>
  </si>
  <si>
    <t>ACDO. GUB. 408-2014, ARTI. 4, LITE. N</t>
  </si>
  <si>
    <t>MANUEL DE JESUS MENDEZ</t>
  </si>
  <si>
    <t>C-079BPT</t>
  </si>
  <si>
    <t>CHN 15607817</t>
  </si>
  <si>
    <t>3437654-2</t>
  </si>
  <si>
    <t>JOSE DAVID BOR GARCIA</t>
  </si>
  <si>
    <t>C-753BPP</t>
  </si>
  <si>
    <t>NOTA DE CREDITO TRANSFERENCIA ACH NO. REF: 00018145</t>
  </si>
  <si>
    <t>772068-8</t>
  </si>
  <si>
    <t>JUAN HUMBERTO DUARTE ORTEGA</t>
  </si>
  <si>
    <t>C-437BPN</t>
  </si>
  <si>
    <t>CHN 15557144</t>
  </si>
  <si>
    <t>2672482-0</t>
  </si>
  <si>
    <t xml:space="preserve">RENOVACIÓN DE LICIENCIA DE CONFORMIDAD A LA PROVIDENCIA No. 2725-2015 DE FECHA 3-08-2015 </t>
  </si>
  <si>
    <t>JORGE HUMBERTO RAMIREZ</t>
  </si>
  <si>
    <t>C-884B22</t>
  </si>
  <si>
    <t>CHN 15521456</t>
  </si>
  <si>
    <t>8516985-4</t>
  </si>
  <si>
    <t>ACDO. GUB. 408-2014, ARTI. 4, LITE. P</t>
  </si>
  <si>
    <t>JUAN LUIS CASTELLANOS</t>
  </si>
  <si>
    <t>C-559BNP</t>
  </si>
  <si>
    <t>CHN 15084638</t>
  </si>
  <si>
    <t>SUMA TOTAL…</t>
  </si>
  <si>
    <t>REGISTRO Y CONTROL INGRESOS POR CAPITALIZACION DE INTERESES DE MAYO 2023  (Intereses)</t>
  </si>
  <si>
    <t>CRÈDITO HIPOTECARIO NACIONAL CTA. 02-099-011520-2 DIRECCION GENERAL DE TRANSPORTES REMUNERACION PERS. TEMPORAL</t>
  </si>
  <si>
    <t>Nota de Crédito</t>
  </si>
  <si>
    <t>Monto</t>
  </si>
  <si>
    <t>Descripción</t>
  </si>
  <si>
    <t>Capitalización de Intereses del mes de mayo 2023.</t>
  </si>
  <si>
    <t>SUMA TOTAL….</t>
  </si>
  <si>
    <t>REPORTE DE SALDOS DE CUENTAS MONETARIAS</t>
  </si>
  <si>
    <t>AL 31 DE MAYO DE 2023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</si>
  <si>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</si>
  <si>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</si>
  <si>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</si>
  <si>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</si>
  <si>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</si>
  <si>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</si>
  <si>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</si>
  <si>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</si>
  <si>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</si>
  <si>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</si>
  <si>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</si>
  <si>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</si>
  <si>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</si>
  <si>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</si>
  <si>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</si>
  <si>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</si>
  <si>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</si>
  <si>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</si>
  <si>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</si>
  <si>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</si>
  <si>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Guatemala, mayo de 2023.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</si>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</sst>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87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5" fillId="0" borderId="0" xfId="0" applyFont="1"/>
    <xf numFmtId="0" fontId="4" fillId="3" borderId="7" xfId="0" applyFont="1" applyFill="1" applyBorder="1"/>
    <xf numFmtId="43" fontId="7" fillId="3" borderId="1" xfId="7" applyFont="1" applyFill="1" applyBorder="1" applyAlignment="1">
      <alignment vertical="center"/>
    </xf>
    <xf numFmtId="0" fontId="16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7" fillId="0" borderId="0" xfId="0" applyFont="1"/>
    <xf numFmtId="14" fontId="3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165" fontId="3" fillId="0" borderId="9" xfId="0" applyNumberFormat="1" applyFont="1" applyBorder="1"/>
    <xf numFmtId="0" fontId="1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1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/>
    </xf>
    <xf numFmtId="165" fontId="9" fillId="3" borderId="10" xfId="0" applyNumberFormat="1" applyFont="1" applyFill="1" applyBorder="1"/>
    <xf numFmtId="167" fontId="9" fillId="3" borderId="10" xfId="0" applyNumberFormat="1" applyFont="1" applyFill="1" applyBorder="1"/>
    <xf numFmtId="0" fontId="10" fillId="3" borderId="10" xfId="0" applyFont="1" applyFill="1" applyBorder="1" applyAlignment="1">
      <alignment wrapText="1"/>
    </xf>
    <xf numFmtId="49" fontId="5" fillId="3" borderId="10" xfId="0" applyNumberFormat="1" applyFont="1" applyFill="1" applyBorder="1"/>
    <xf numFmtId="168" fontId="5" fillId="3" borderId="10" xfId="0" applyNumberFormat="1" applyFont="1" applyFill="1" applyBorder="1"/>
    <xf numFmtId="0" fontId="5" fillId="3" borderId="10" xfId="0" applyFont="1" applyFill="1" applyBorder="1"/>
    <xf numFmtId="0" fontId="5" fillId="3" borderId="10" xfId="0" applyFont="1" applyFill="1" applyBorder="1" applyAlignment="1">
      <alignment wrapText="1"/>
    </xf>
    <xf numFmtId="14" fontId="5" fillId="3" borderId="1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3" fillId="0" borderId="10" xfId="0" applyFont="1" applyBorder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895475" cy="619125"/>
    <xdr:pic>
      <xdr:nvPicPr>
        <xdr:cNvPr id="10" name="Imagen 9">
          <a:extLst>
            <a:ext uri="{FF2B5EF4-FFF2-40B4-BE49-F238E27FC236}">
              <a16:creationId xmlns:a16="http://schemas.microsoft.com/office/drawing/2014/main" id="{2754C9F7-DBB7-4DF4-AC87-4B5DFE43FC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B56CC297-A236-4C05-9D4F-F00C58031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895475" cy="619125"/>
    <xdr:pic>
      <xdr:nvPicPr>
        <xdr:cNvPr id="13" name="Imagen 12">
          <a:extLst>
            <a:ext uri="{FF2B5EF4-FFF2-40B4-BE49-F238E27FC236}">
              <a16:creationId xmlns:a16="http://schemas.microsoft.com/office/drawing/2014/main" id="{71170444-8B6E-42CF-8F10-EE272026F7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161925"/>
          <a:ext cx="1895475" cy="619125"/>
        </a:xfrm>
        <a:prstGeom prst="rect">
          <a:avLst/>
        </a:prstGeom>
      </xdr:spPr>
    </xdr:pic>
    <xdr:clientData/>
  </xdr:oneCellAnchor>
  <xdr:oneCellAnchor>
    <xdr:from>
      <xdr:col>13</xdr:col>
      <xdr:colOff>38100</xdr:colOff>
      <xdr:row>31</xdr:row>
      <xdr:rowOff>19050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087100" y="112014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76"/>
  <sheetViews>
    <sheetView tabSelected="1" view="pageBreakPreview" topLeftCell="A20" zoomScale="60" zoomScaleNormal="100" workbookViewId="0">
      <selection activeCell="H56" sqref="H56"/>
    </sheetView>
  </sheetViews>
  <sheetFormatPr baseColWidth="10" defaultColWidth="11.42578125" defaultRowHeight="15" x14ac:dyDescent="0.25"/>
  <cols>
    <col min="3" max="3" width="13" customWidth="1"/>
    <col min="4" max="4" width="12.7109375" customWidth="1"/>
    <col min="5" max="5" width="9.7109375" customWidth="1"/>
    <col min="6" max="6" width="10" customWidth="1"/>
    <col min="7" max="7" width="27.42578125" customWidth="1"/>
    <col min="8" max="8" width="13.42578125" customWidth="1"/>
    <col min="9" max="9" width="12" customWidth="1"/>
    <col min="10" max="10" width="10.42578125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2" customWidth="1"/>
    <col min="17" max="17" width="9.28515625" customWidth="1"/>
  </cols>
  <sheetData>
    <row r="1" spans="1:17" x14ac:dyDescent="0.25">
      <c r="D1" s="77" t="s">
        <v>0</v>
      </c>
      <c r="E1" s="77"/>
      <c r="F1" s="77"/>
      <c r="G1" s="77"/>
      <c r="H1" s="77"/>
      <c r="I1" s="77"/>
      <c r="J1" s="77"/>
      <c r="K1" s="77"/>
      <c r="L1" s="77"/>
    </row>
    <row r="2" spans="1:17" x14ac:dyDescent="0.25">
      <c r="D2" s="77" t="s">
        <v>1</v>
      </c>
      <c r="E2" s="77"/>
      <c r="F2" s="77"/>
      <c r="G2" s="77"/>
      <c r="H2" s="77"/>
      <c r="I2" s="77"/>
      <c r="J2" s="77"/>
      <c r="K2" s="77"/>
      <c r="L2" s="77"/>
    </row>
    <row r="3" spans="1:17" ht="34.5" customHeight="1" x14ac:dyDescent="0.25">
      <c r="D3" s="78" t="s">
        <v>2</v>
      </c>
      <c r="E3" s="78"/>
      <c r="F3" s="78"/>
      <c r="G3" s="78"/>
      <c r="H3" s="78"/>
      <c r="I3" s="78"/>
      <c r="J3" s="78"/>
      <c r="K3" s="78"/>
      <c r="L3" s="78"/>
    </row>
    <row r="5" spans="1:17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 x14ac:dyDescent="0.25">
      <c r="A6" s="79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37.5" customHeight="1" x14ac:dyDescent="0.25">
      <c r="A7" s="1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64" t="s">
        <v>16</v>
      </c>
      <c r="M7" s="2" t="s">
        <v>17</v>
      </c>
      <c r="N7" s="2" t="s">
        <v>7</v>
      </c>
      <c r="O7" s="2" t="s">
        <v>18</v>
      </c>
      <c r="P7" s="2" t="s">
        <v>19</v>
      </c>
      <c r="Q7" s="2" t="s">
        <v>20</v>
      </c>
    </row>
    <row r="8" spans="1:17" ht="37.5" customHeight="1" x14ac:dyDescent="0.3">
      <c r="A8" s="65">
        <v>1</v>
      </c>
      <c r="B8" s="11">
        <v>5899</v>
      </c>
      <c r="C8" s="4">
        <v>45049</v>
      </c>
      <c r="D8" s="11" t="s">
        <v>21</v>
      </c>
      <c r="E8" s="5">
        <v>5607</v>
      </c>
      <c r="F8" s="10">
        <v>44663</v>
      </c>
      <c r="G8" s="25" t="s">
        <v>22</v>
      </c>
      <c r="H8" s="6">
        <v>15000</v>
      </c>
      <c r="I8" s="8"/>
      <c r="J8" s="12"/>
      <c r="K8" s="6">
        <f>H8</f>
        <v>15000</v>
      </c>
      <c r="L8" s="13" t="s">
        <v>23</v>
      </c>
      <c r="M8" s="8"/>
      <c r="N8" s="7"/>
      <c r="O8" s="8" t="s">
        <v>24</v>
      </c>
      <c r="P8" s="9" t="s">
        <v>25</v>
      </c>
      <c r="Q8" s="10">
        <v>45049</v>
      </c>
    </row>
    <row r="9" spans="1:17" ht="37.5" customHeight="1" x14ac:dyDescent="0.3">
      <c r="A9" s="65">
        <v>2</v>
      </c>
      <c r="B9" s="11">
        <v>5900</v>
      </c>
      <c r="C9" s="4">
        <v>45051</v>
      </c>
      <c r="D9" s="11" t="s">
        <v>26</v>
      </c>
      <c r="E9" s="5">
        <v>3553</v>
      </c>
      <c r="F9" s="10">
        <v>43029</v>
      </c>
      <c r="G9" s="25" t="s">
        <v>27</v>
      </c>
      <c r="H9" s="6">
        <v>5000</v>
      </c>
      <c r="I9" s="8"/>
      <c r="J9" s="12"/>
      <c r="K9" s="6">
        <f>H9</f>
        <v>5000</v>
      </c>
      <c r="L9" s="13" t="s">
        <v>28</v>
      </c>
      <c r="M9" s="8"/>
      <c r="N9" s="7"/>
      <c r="O9" s="8" t="s">
        <v>29</v>
      </c>
      <c r="P9" s="9" t="s">
        <v>30</v>
      </c>
      <c r="Q9" s="10">
        <v>45051</v>
      </c>
    </row>
    <row r="10" spans="1:17" ht="31.5" customHeight="1" x14ac:dyDescent="0.3">
      <c r="A10" s="65">
        <v>3</v>
      </c>
      <c r="B10" s="11">
        <v>5901</v>
      </c>
      <c r="C10" s="4">
        <v>45051</v>
      </c>
      <c r="D10" s="11" t="s">
        <v>31</v>
      </c>
      <c r="E10" s="5">
        <v>4584</v>
      </c>
      <c r="F10" s="10">
        <v>43575</v>
      </c>
      <c r="G10" s="24" t="s">
        <v>32</v>
      </c>
      <c r="H10" s="6">
        <v>1000</v>
      </c>
      <c r="I10" s="8"/>
      <c r="J10" s="6"/>
      <c r="K10" s="6">
        <f>H10</f>
        <v>1000</v>
      </c>
      <c r="L10" s="14" t="s">
        <v>33</v>
      </c>
      <c r="M10" s="8"/>
      <c r="N10" s="7"/>
      <c r="O10" s="8" t="s">
        <v>34</v>
      </c>
      <c r="P10" s="9" t="s">
        <v>35</v>
      </c>
      <c r="Q10" s="10">
        <v>45050</v>
      </c>
    </row>
    <row r="11" spans="1:17" ht="29.25" customHeight="1" x14ac:dyDescent="0.3">
      <c r="A11" s="65">
        <v>4</v>
      </c>
      <c r="B11" s="11"/>
      <c r="C11" s="4">
        <v>45055</v>
      </c>
      <c r="D11" s="11"/>
      <c r="E11" s="5"/>
      <c r="F11" s="10"/>
      <c r="G11" s="24"/>
      <c r="H11" s="6"/>
      <c r="I11" s="8"/>
      <c r="J11" s="6">
        <v>1000</v>
      </c>
      <c r="K11" s="6">
        <v>1000</v>
      </c>
      <c r="L11" s="14"/>
      <c r="M11" s="8"/>
      <c r="N11" s="7"/>
      <c r="O11" s="8"/>
      <c r="P11" s="9"/>
      <c r="Q11" s="10"/>
    </row>
    <row r="12" spans="1:17" ht="37.5" customHeight="1" x14ac:dyDescent="0.3">
      <c r="A12" s="65">
        <v>5</v>
      </c>
      <c r="B12" s="11">
        <v>5902</v>
      </c>
      <c r="C12" s="4">
        <v>45057</v>
      </c>
      <c r="D12" s="11" t="s">
        <v>36</v>
      </c>
      <c r="E12" s="5">
        <v>5973</v>
      </c>
      <c r="F12" s="10">
        <v>44749</v>
      </c>
      <c r="G12" s="24" t="s">
        <v>37</v>
      </c>
      <c r="H12" s="6">
        <v>1000</v>
      </c>
      <c r="I12" s="8"/>
      <c r="J12" s="6"/>
      <c r="K12" s="6">
        <f t="shared" ref="K12:K21" si="0">H12</f>
        <v>1000</v>
      </c>
      <c r="L12" s="14" t="s">
        <v>38</v>
      </c>
      <c r="M12" s="8"/>
      <c r="N12" s="7"/>
      <c r="O12" s="8" t="s">
        <v>39</v>
      </c>
      <c r="P12" s="9" t="s">
        <v>40</v>
      </c>
      <c r="Q12" s="10">
        <v>45050</v>
      </c>
    </row>
    <row r="13" spans="1:17" ht="37.5" customHeight="1" x14ac:dyDescent="0.3">
      <c r="A13" s="65">
        <v>6</v>
      </c>
      <c r="B13" s="11">
        <v>5903</v>
      </c>
      <c r="C13" s="4">
        <v>45058</v>
      </c>
      <c r="D13" s="11" t="s">
        <v>41</v>
      </c>
      <c r="E13" s="5">
        <v>2787</v>
      </c>
      <c r="F13" s="10">
        <v>42986</v>
      </c>
      <c r="G13" s="24" t="s">
        <v>42</v>
      </c>
      <c r="H13" s="6">
        <v>5000</v>
      </c>
      <c r="I13" s="8"/>
      <c r="J13" s="6"/>
      <c r="K13" s="6">
        <f t="shared" si="0"/>
        <v>5000</v>
      </c>
      <c r="L13" s="14" t="s">
        <v>43</v>
      </c>
      <c r="M13" s="8"/>
      <c r="N13" s="7"/>
      <c r="O13" s="8" t="s">
        <v>44</v>
      </c>
      <c r="P13" s="9" t="s">
        <v>45</v>
      </c>
      <c r="Q13" s="10">
        <v>45054</v>
      </c>
    </row>
    <row r="14" spans="1:17" ht="37.5" customHeight="1" x14ac:dyDescent="0.3">
      <c r="A14" s="65">
        <v>7</v>
      </c>
      <c r="B14" s="11">
        <v>5904</v>
      </c>
      <c r="C14" s="4">
        <v>45061</v>
      </c>
      <c r="D14" s="11" t="s">
        <v>46</v>
      </c>
      <c r="E14" s="5">
        <v>6146</v>
      </c>
      <c r="F14" s="10">
        <v>45054</v>
      </c>
      <c r="G14" s="24" t="s">
        <v>47</v>
      </c>
      <c r="H14" s="6">
        <v>5000</v>
      </c>
      <c r="I14" s="8"/>
      <c r="J14" s="6"/>
      <c r="K14" s="6">
        <f t="shared" si="0"/>
        <v>5000</v>
      </c>
      <c r="L14" s="14" t="s">
        <v>48</v>
      </c>
      <c r="M14" s="8"/>
      <c r="N14" s="7"/>
      <c r="O14" s="8" t="s">
        <v>49</v>
      </c>
      <c r="P14" s="9" t="s">
        <v>50</v>
      </c>
      <c r="Q14" s="10">
        <v>45061</v>
      </c>
    </row>
    <row r="15" spans="1:17" ht="37.5" customHeight="1" x14ac:dyDescent="0.3">
      <c r="A15" s="65">
        <v>8</v>
      </c>
      <c r="B15" s="11">
        <v>5905</v>
      </c>
      <c r="C15" s="4">
        <v>45093</v>
      </c>
      <c r="D15" s="11" t="s">
        <v>51</v>
      </c>
      <c r="E15" s="5">
        <v>3894</v>
      </c>
      <c r="F15" s="10">
        <v>43234</v>
      </c>
      <c r="G15" s="24" t="s">
        <v>52</v>
      </c>
      <c r="H15" s="6">
        <v>5000</v>
      </c>
      <c r="I15" s="8"/>
      <c r="J15" s="6"/>
      <c r="K15" s="6">
        <f t="shared" si="0"/>
        <v>5000</v>
      </c>
      <c r="L15" s="14" t="s">
        <v>53</v>
      </c>
      <c r="M15" s="8"/>
      <c r="N15" s="7"/>
      <c r="O15" s="8" t="s">
        <v>54</v>
      </c>
      <c r="P15" s="9" t="s">
        <v>55</v>
      </c>
      <c r="Q15" s="10">
        <v>45058</v>
      </c>
    </row>
    <row r="16" spans="1:17" ht="37.5" customHeight="1" x14ac:dyDescent="0.3">
      <c r="A16" s="65">
        <v>9</v>
      </c>
      <c r="B16" s="11">
        <v>5907</v>
      </c>
      <c r="C16" s="4">
        <v>45063</v>
      </c>
      <c r="D16" s="11" t="s">
        <v>56</v>
      </c>
      <c r="E16" s="5">
        <v>6053</v>
      </c>
      <c r="F16" s="10">
        <v>45063</v>
      </c>
      <c r="G16" s="24" t="s">
        <v>57</v>
      </c>
      <c r="H16" s="6">
        <v>8000</v>
      </c>
      <c r="I16" s="8"/>
      <c r="J16" s="6"/>
      <c r="K16" s="6">
        <f t="shared" si="0"/>
        <v>8000</v>
      </c>
      <c r="L16" s="14" t="s">
        <v>58</v>
      </c>
      <c r="M16" s="8"/>
      <c r="N16" s="7"/>
      <c r="O16" s="8" t="s">
        <v>59</v>
      </c>
      <c r="P16" s="9" t="s">
        <v>60</v>
      </c>
      <c r="Q16" s="10">
        <v>45063</v>
      </c>
    </row>
    <row r="17" spans="1:17" ht="37.5" customHeight="1" x14ac:dyDescent="0.3">
      <c r="A17" s="65">
        <v>10</v>
      </c>
      <c r="B17" s="11">
        <v>5908</v>
      </c>
      <c r="C17" s="4">
        <v>45070</v>
      </c>
      <c r="D17" s="11" t="s">
        <v>61</v>
      </c>
      <c r="E17" s="5">
        <v>5466</v>
      </c>
      <c r="F17" s="10">
        <v>44508</v>
      </c>
      <c r="G17" s="24" t="s">
        <v>62</v>
      </c>
      <c r="H17" s="6">
        <v>3000</v>
      </c>
      <c r="I17" s="8"/>
      <c r="J17" s="6"/>
      <c r="K17" s="6">
        <f t="shared" si="0"/>
        <v>3000</v>
      </c>
      <c r="L17" s="14" t="s">
        <v>63</v>
      </c>
      <c r="M17" s="8"/>
      <c r="N17" s="7"/>
      <c r="O17" s="8" t="s">
        <v>64</v>
      </c>
      <c r="P17" s="9" t="s">
        <v>65</v>
      </c>
      <c r="Q17" s="10">
        <v>45070</v>
      </c>
    </row>
    <row r="18" spans="1:17" ht="37.5" customHeight="1" x14ac:dyDescent="0.3">
      <c r="A18" s="65">
        <v>11</v>
      </c>
      <c r="B18" s="11">
        <v>5910</v>
      </c>
      <c r="C18" s="4">
        <v>45070</v>
      </c>
      <c r="D18" s="11" t="s">
        <v>66</v>
      </c>
      <c r="E18" s="5">
        <v>3963</v>
      </c>
      <c r="F18" s="10">
        <v>43248</v>
      </c>
      <c r="G18" s="24" t="s">
        <v>52</v>
      </c>
      <c r="H18" s="6">
        <v>5000</v>
      </c>
      <c r="I18" s="8"/>
      <c r="J18" s="6"/>
      <c r="K18" s="6">
        <f t="shared" si="0"/>
        <v>5000</v>
      </c>
      <c r="L18" s="14" t="s">
        <v>67</v>
      </c>
      <c r="M18" s="8"/>
      <c r="N18" s="7"/>
      <c r="O18" s="8" t="s">
        <v>68</v>
      </c>
      <c r="P18" s="9" t="s">
        <v>69</v>
      </c>
      <c r="Q18" s="10">
        <v>45069</v>
      </c>
    </row>
    <row r="19" spans="1:17" ht="37.5" customHeight="1" x14ac:dyDescent="0.3">
      <c r="A19" s="65">
        <v>12</v>
      </c>
      <c r="B19" s="11">
        <v>5911</v>
      </c>
      <c r="C19" s="4">
        <v>45071</v>
      </c>
      <c r="D19" s="11" t="s">
        <v>70</v>
      </c>
      <c r="E19" s="5">
        <v>4403</v>
      </c>
      <c r="F19" s="10">
        <v>43464</v>
      </c>
      <c r="G19" s="24" t="s">
        <v>71</v>
      </c>
      <c r="H19" s="6">
        <v>5000</v>
      </c>
      <c r="I19" s="8"/>
      <c r="J19" s="6"/>
      <c r="K19" s="6">
        <f t="shared" si="0"/>
        <v>5000</v>
      </c>
      <c r="L19" s="14" t="s">
        <v>72</v>
      </c>
      <c r="M19" s="8"/>
      <c r="N19" s="7"/>
      <c r="O19" s="8" t="s">
        <v>73</v>
      </c>
      <c r="P19" s="9" t="s">
        <v>74</v>
      </c>
      <c r="Q19" s="10">
        <v>45070</v>
      </c>
    </row>
    <row r="20" spans="1:17" ht="46.5" customHeight="1" x14ac:dyDescent="0.25">
      <c r="A20" s="65">
        <v>13</v>
      </c>
      <c r="B20" s="45">
        <v>5912</v>
      </c>
      <c r="C20" s="46">
        <v>45071</v>
      </c>
      <c r="D20" s="45" t="s">
        <v>75</v>
      </c>
      <c r="E20" s="47">
        <v>5615</v>
      </c>
      <c r="F20" s="48">
        <v>44667</v>
      </c>
      <c r="G20" s="49" t="s">
        <v>42</v>
      </c>
      <c r="H20" s="50">
        <v>5000</v>
      </c>
      <c r="I20" s="51"/>
      <c r="J20" s="50"/>
      <c r="K20" s="50">
        <f t="shared" si="0"/>
        <v>5000</v>
      </c>
      <c r="L20" s="14" t="s">
        <v>76</v>
      </c>
      <c r="M20" s="51"/>
      <c r="N20" s="52"/>
      <c r="O20" s="51" t="s">
        <v>77</v>
      </c>
      <c r="P20" s="53" t="s">
        <v>78</v>
      </c>
      <c r="Q20" s="48">
        <v>45070</v>
      </c>
    </row>
    <row r="21" spans="1:17" ht="50.25" customHeight="1" x14ac:dyDescent="0.3">
      <c r="A21" s="65">
        <v>14</v>
      </c>
      <c r="B21" s="11">
        <v>5913</v>
      </c>
      <c r="C21" s="4">
        <v>45071</v>
      </c>
      <c r="D21" s="11" t="s">
        <v>79</v>
      </c>
      <c r="E21" s="5">
        <v>5980</v>
      </c>
      <c r="F21" s="10">
        <v>44817</v>
      </c>
      <c r="G21" s="24" t="s">
        <v>42</v>
      </c>
      <c r="H21" s="6">
        <v>5000</v>
      </c>
      <c r="I21" s="8"/>
      <c r="J21" s="6"/>
      <c r="K21" s="6">
        <f t="shared" si="0"/>
        <v>5000</v>
      </c>
      <c r="L21" s="14" t="s">
        <v>80</v>
      </c>
      <c r="M21" s="8"/>
      <c r="N21" s="7"/>
      <c r="O21" s="8" t="s">
        <v>81</v>
      </c>
      <c r="P21" s="9" t="s">
        <v>82</v>
      </c>
      <c r="Q21" s="10">
        <v>45071</v>
      </c>
    </row>
    <row r="22" spans="1:17" ht="36" x14ac:dyDescent="0.3">
      <c r="A22" s="65">
        <v>15</v>
      </c>
      <c r="B22" s="45">
        <v>5914</v>
      </c>
      <c r="C22" s="46">
        <v>45072</v>
      </c>
      <c r="D22" s="45" t="s">
        <v>83</v>
      </c>
      <c r="E22" s="5"/>
      <c r="F22" s="10"/>
      <c r="G22" s="24" t="s">
        <v>84</v>
      </c>
      <c r="H22" s="6"/>
      <c r="I22" s="6">
        <v>10000</v>
      </c>
      <c r="J22" s="6"/>
      <c r="K22" s="6">
        <f>I22</f>
        <v>10000</v>
      </c>
      <c r="L22" s="14" t="s">
        <v>85</v>
      </c>
      <c r="M22" s="8"/>
      <c r="N22" s="7"/>
      <c r="O22" s="8" t="s">
        <v>86</v>
      </c>
      <c r="P22" s="9" t="s">
        <v>87</v>
      </c>
      <c r="Q22" s="10">
        <v>45072</v>
      </c>
    </row>
    <row r="23" spans="1:17" ht="39.75" customHeight="1" thickBot="1" x14ac:dyDescent="0.35">
      <c r="A23" s="65">
        <v>16</v>
      </c>
      <c r="B23" s="54">
        <v>5915</v>
      </c>
      <c r="C23" s="55">
        <v>45075</v>
      </c>
      <c r="D23" s="54" t="s">
        <v>88</v>
      </c>
      <c r="E23" s="56">
        <v>5788</v>
      </c>
      <c r="F23" s="44">
        <v>45063</v>
      </c>
      <c r="G23" s="57" t="s">
        <v>89</v>
      </c>
      <c r="H23" s="58">
        <v>3000</v>
      </c>
      <c r="I23" s="58"/>
      <c r="J23" s="58"/>
      <c r="K23" s="6">
        <f>H23</f>
        <v>3000</v>
      </c>
      <c r="L23" s="59" t="s">
        <v>90</v>
      </c>
      <c r="M23" s="60"/>
      <c r="N23" s="61"/>
      <c r="O23" s="60" t="s">
        <v>91</v>
      </c>
      <c r="P23" s="62" t="s">
        <v>92</v>
      </c>
      <c r="Q23" s="44">
        <v>45075</v>
      </c>
    </row>
    <row r="24" spans="1:17" ht="15.75" thickBot="1" x14ac:dyDescent="0.3">
      <c r="A24" s="80" t="s">
        <v>93</v>
      </c>
      <c r="B24" s="81"/>
      <c r="C24" s="81"/>
      <c r="D24" s="81"/>
      <c r="E24" s="81"/>
      <c r="F24" s="81"/>
      <c r="G24" s="81"/>
      <c r="H24" s="16">
        <f>SUM(H8:H23)</f>
        <v>71000</v>
      </c>
      <c r="I24" s="17">
        <f>SUM(I8:I23)</f>
        <v>10000</v>
      </c>
      <c r="J24" s="16">
        <f>SUM(J8:J23)</f>
        <v>1000</v>
      </c>
      <c r="K24" s="16">
        <f>SUM(K8:K23)</f>
        <v>82000</v>
      </c>
      <c r="L24" s="18"/>
      <c r="M24" s="19"/>
      <c r="N24" s="20"/>
      <c r="O24" s="21"/>
      <c r="P24" s="22"/>
      <c r="Q24" s="23"/>
    </row>
    <row r="25" spans="1:17" ht="15.75" thickBot="1" x14ac:dyDescent="0.3">
      <c r="A25" s="66"/>
      <c r="B25" s="66"/>
      <c r="C25" s="66"/>
      <c r="D25" s="66"/>
      <c r="E25" s="66"/>
      <c r="F25" s="66"/>
      <c r="G25" s="66"/>
      <c r="H25" s="67"/>
      <c r="I25" s="68"/>
      <c r="J25" s="67"/>
      <c r="K25" s="67"/>
      <c r="L25" s="69"/>
      <c r="M25" s="70"/>
      <c r="N25" s="71"/>
      <c r="O25" s="72"/>
      <c r="P25" s="73"/>
      <c r="Q25" s="74"/>
    </row>
    <row r="26" spans="1:17" x14ac:dyDescent="0.25">
      <c r="A26" s="82" t="s">
        <v>94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</row>
    <row r="27" spans="1:17" x14ac:dyDescent="0.25">
      <c r="A27" s="79" t="s">
        <v>95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 ht="18.75" x14ac:dyDescent="0.3">
      <c r="A28" s="2" t="s">
        <v>7</v>
      </c>
      <c r="B28" s="2" t="s">
        <v>96</v>
      </c>
      <c r="C28" s="3" t="s">
        <v>97</v>
      </c>
      <c r="D28" s="84" t="s">
        <v>98</v>
      </c>
      <c r="E28" s="84"/>
      <c r="P28" s="63">
        <v>1</v>
      </c>
    </row>
    <row r="29" spans="1:17" x14ac:dyDescent="0.25">
      <c r="A29" s="4">
        <v>45077</v>
      </c>
      <c r="B29" s="5">
        <v>1875</v>
      </c>
      <c r="C29" s="6">
        <v>2.09</v>
      </c>
      <c r="D29" s="85" t="s">
        <v>99</v>
      </c>
      <c r="E29" s="85"/>
    </row>
    <row r="30" spans="1:17" x14ac:dyDescent="0.25">
      <c r="A30" s="83" t="s">
        <v>100</v>
      </c>
      <c r="B30" s="83"/>
      <c r="C30" s="15">
        <f>+C29</f>
        <v>2.09</v>
      </c>
      <c r="D30" s="86"/>
      <c r="E30" s="86"/>
    </row>
    <row r="31" spans="1:17" x14ac:dyDescent="0.25">
      <c r="D31" s="77" t="s">
        <v>0</v>
      </c>
      <c r="E31" s="77"/>
      <c r="F31" s="77"/>
      <c r="G31" s="77"/>
      <c r="H31" s="77"/>
      <c r="I31" s="77"/>
      <c r="J31" s="77"/>
      <c r="K31" s="77"/>
      <c r="L31" s="77"/>
    </row>
    <row r="32" spans="1:17" x14ac:dyDescent="0.25">
      <c r="D32" s="77" t="s">
        <v>1</v>
      </c>
      <c r="E32" s="77"/>
      <c r="F32" s="77"/>
      <c r="G32" s="77"/>
      <c r="H32" s="77"/>
      <c r="I32" s="77"/>
      <c r="J32" s="77"/>
      <c r="K32" s="77"/>
      <c r="L32" s="77"/>
    </row>
    <row r="33" spans="4:12" ht="34.5" customHeight="1" x14ac:dyDescent="0.25">
      <c r="D33" s="78" t="s">
        <v>2</v>
      </c>
      <c r="E33" s="78"/>
      <c r="F33" s="78"/>
      <c r="G33" s="78"/>
      <c r="H33" s="78"/>
      <c r="I33" s="78"/>
      <c r="J33" s="78"/>
      <c r="K33" s="78"/>
      <c r="L33" s="78"/>
    </row>
    <row r="36" spans="4:12" x14ac:dyDescent="0.25">
      <c r="D36" s="34"/>
      <c r="E36" s="34"/>
      <c r="F36" s="34"/>
      <c r="G36" s="34"/>
      <c r="H36" s="34"/>
      <c r="I36" s="34"/>
      <c r="J36" s="34"/>
      <c r="K36" s="34"/>
      <c r="L36" s="34"/>
    </row>
    <row r="37" spans="4:12" x14ac:dyDescent="0.25">
      <c r="D37" s="76" t="s">
        <v>101</v>
      </c>
      <c r="E37" s="76"/>
      <c r="F37" s="76"/>
      <c r="G37" s="76"/>
      <c r="H37" s="76"/>
      <c r="I37" s="76"/>
      <c r="J37" s="76"/>
      <c r="K37" s="76"/>
      <c r="L37" s="76"/>
    </row>
    <row r="38" spans="4:12" x14ac:dyDescent="0.25">
      <c r="D38" s="76" t="s">
        <v>102</v>
      </c>
      <c r="E38" s="76"/>
      <c r="F38" s="76"/>
      <c r="G38" s="76"/>
      <c r="H38" s="76"/>
      <c r="I38" s="76"/>
      <c r="J38" s="76"/>
      <c r="K38" s="76"/>
      <c r="L38" s="76"/>
    </row>
    <row r="39" spans="4:12" x14ac:dyDescent="0.25">
      <c r="D39" s="76" t="s">
        <v>103</v>
      </c>
      <c r="E39" s="76"/>
      <c r="F39" s="76"/>
      <c r="G39" s="76"/>
      <c r="H39" s="76"/>
      <c r="I39" s="76"/>
      <c r="J39" s="76"/>
      <c r="K39" s="76"/>
      <c r="L39" s="76"/>
    </row>
    <row r="41" spans="4:12" x14ac:dyDescent="0.25">
      <c r="D41" s="26"/>
      <c r="E41" s="26"/>
      <c r="F41" s="26"/>
      <c r="G41" s="26"/>
      <c r="H41" s="38" t="s">
        <v>104</v>
      </c>
      <c r="I41" s="39"/>
      <c r="J41" s="35"/>
      <c r="K41" s="35"/>
      <c r="L41" s="35"/>
    </row>
    <row r="42" spans="4:12" ht="23.25" x14ac:dyDescent="0.25">
      <c r="D42" s="33" t="s">
        <v>105</v>
      </c>
      <c r="E42" s="32" t="s">
        <v>106</v>
      </c>
      <c r="F42" s="32" t="s">
        <v>107</v>
      </c>
      <c r="G42" s="32" t="s">
        <v>108</v>
      </c>
      <c r="H42" s="32" t="s">
        <v>109</v>
      </c>
      <c r="I42" s="32" t="s">
        <v>110</v>
      </c>
      <c r="J42" s="33" t="s">
        <v>111</v>
      </c>
      <c r="K42" s="32" t="s">
        <v>112</v>
      </c>
      <c r="L42" s="32" t="s">
        <v>113</v>
      </c>
    </row>
    <row r="43" spans="4:12" ht="33.75" x14ac:dyDescent="0.25">
      <c r="D43" s="27">
        <v>1</v>
      </c>
      <c r="E43" s="28" t="s">
        <v>114</v>
      </c>
      <c r="F43" s="29" t="s">
        <v>115</v>
      </c>
      <c r="G43" s="28" t="s">
        <v>116</v>
      </c>
      <c r="H43" s="30">
        <v>165700.34</v>
      </c>
      <c r="I43" s="30">
        <v>42932.26</v>
      </c>
      <c r="J43" s="30">
        <v>50178.79</v>
      </c>
      <c r="K43" s="30">
        <f>+H43+I43-J43</f>
        <v>158453.81</v>
      </c>
      <c r="L43" s="31">
        <v>158453.81</v>
      </c>
    </row>
    <row r="44" spans="4:12" ht="33.75" x14ac:dyDescent="0.25">
      <c r="D44" s="27">
        <v>2</v>
      </c>
      <c r="E44" s="28" t="s">
        <v>114</v>
      </c>
      <c r="F44" s="29" t="s">
        <v>117</v>
      </c>
      <c r="G44" s="28" t="s">
        <v>118</v>
      </c>
      <c r="H44" s="30">
        <v>24563.24</v>
      </c>
      <c r="I44" s="30">
        <v>2.09</v>
      </c>
      <c r="J44" s="30">
        <v>2.02</v>
      </c>
      <c r="K44" s="30">
        <f>+H44+I44-J44</f>
        <v>24563.31</v>
      </c>
      <c r="L44" s="31">
        <v>24563.31</v>
      </c>
    </row>
    <row r="45" spans="4:12" ht="33.75" x14ac:dyDescent="0.25">
      <c r="D45" s="27">
        <v>3</v>
      </c>
      <c r="E45" s="28" t="s">
        <v>114</v>
      </c>
      <c r="F45" s="29" t="s">
        <v>119</v>
      </c>
      <c r="G45" s="28" t="s">
        <v>120</v>
      </c>
      <c r="H45" s="30">
        <v>0</v>
      </c>
      <c r="I45" s="30">
        <v>87000</v>
      </c>
      <c r="J45" s="30">
        <v>82000</v>
      </c>
      <c r="K45" s="30">
        <f>+H45+I45-J45</f>
        <v>5000</v>
      </c>
      <c r="L45" s="31">
        <v>5000</v>
      </c>
    </row>
    <row r="46" spans="4:12" ht="33.75" x14ac:dyDescent="0.25">
      <c r="D46" s="27">
        <v>4</v>
      </c>
      <c r="E46" s="28" t="s">
        <v>114</v>
      </c>
      <c r="F46" s="29" t="s">
        <v>121</v>
      </c>
      <c r="G46" s="28" t="s">
        <v>122</v>
      </c>
      <c r="H46" s="30">
        <v>0</v>
      </c>
      <c r="I46" s="30">
        <v>12040.68</v>
      </c>
      <c r="J46" s="30">
        <v>12040.68</v>
      </c>
      <c r="K46" s="30">
        <v>0</v>
      </c>
      <c r="L46" s="31">
        <v>0</v>
      </c>
    </row>
    <row r="47" spans="4:12" x14ac:dyDescent="0.25">
      <c r="D47" s="40" t="s">
        <v>15</v>
      </c>
      <c r="E47" s="41"/>
      <c r="F47" s="41"/>
      <c r="G47" s="42"/>
      <c r="H47" s="36">
        <f>SUM(H43:H46)</f>
        <v>190263.58</v>
      </c>
      <c r="I47" s="36">
        <f>SUM(I43:I46)</f>
        <v>141975.03</v>
      </c>
      <c r="J47" s="36">
        <f t="shared" ref="J47:K47" si="1">SUM(J43:J46)</f>
        <v>144221.49</v>
      </c>
      <c r="K47" s="36">
        <f t="shared" si="1"/>
        <v>188017.12</v>
      </c>
      <c r="L47" s="36">
        <v>188017.12</v>
      </c>
    </row>
    <row r="49" spans="1:12" x14ac:dyDescent="0.25">
      <c r="D49" s="75" t="s">
        <v>124</v>
      </c>
      <c r="E49" s="75"/>
      <c r="F49" s="75"/>
      <c r="G49" s="75"/>
      <c r="H49" s="75"/>
      <c r="I49" s="75"/>
      <c r="J49" s="75"/>
      <c r="K49" s="75"/>
      <c r="L49" s="75"/>
    </row>
    <row r="50" spans="1:12" x14ac:dyDescent="0.25">
      <c r="D50" s="75"/>
      <c r="E50" s="75"/>
      <c r="F50" s="75"/>
      <c r="G50" s="75"/>
      <c r="H50" s="75"/>
      <c r="I50" s="75"/>
      <c r="J50" s="75"/>
      <c r="K50" s="75"/>
      <c r="L50" s="75"/>
    </row>
    <row r="51" spans="1:12" x14ac:dyDescent="0.25">
      <c r="D51" s="75"/>
      <c r="E51" s="75"/>
      <c r="F51" s="75"/>
      <c r="G51" s="75"/>
      <c r="H51" s="75"/>
      <c r="I51" s="75"/>
      <c r="J51" s="75"/>
      <c r="K51" s="75"/>
      <c r="L51" s="75"/>
    </row>
    <row r="52" spans="1:12" x14ac:dyDescent="0.25">
      <c r="D52" s="75"/>
      <c r="E52" s="75"/>
      <c r="F52" s="75"/>
      <c r="G52" s="75"/>
      <c r="H52" s="75"/>
      <c r="I52" s="75"/>
      <c r="J52" s="75"/>
      <c r="K52" s="75"/>
      <c r="L52" s="75"/>
    </row>
    <row r="56" spans="1:12" x14ac:dyDescent="0.25">
      <c r="A56" s="37" t="s">
        <v>123</v>
      </c>
    </row>
    <row r="76" spans="15:15" ht="18.75" x14ac:dyDescent="0.3">
      <c r="O76" s="43">
        <v>2</v>
      </c>
    </row>
  </sheetData>
  <mergeCells count="19">
    <mergeCell ref="A24:G24"/>
    <mergeCell ref="A26:Q26"/>
    <mergeCell ref="A27:Q27"/>
    <mergeCell ref="A30:B30"/>
    <mergeCell ref="D28:E28"/>
    <mergeCell ref="D29:E29"/>
    <mergeCell ref="D30:E30"/>
    <mergeCell ref="D1:L1"/>
    <mergeCell ref="D2:L2"/>
    <mergeCell ref="D3:L3"/>
    <mergeCell ref="A5:Q5"/>
    <mergeCell ref="A6:Q6"/>
    <mergeCell ref="D49:L52"/>
    <mergeCell ref="D39:L39"/>
    <mergeCell ref="D31:L31"/>
    <mergeCell ref="D32:L32"/>
    <mergeCell ref="D33:L33"/>
    <mergeCell ref="D37:L37"/>
    <mergeCell ref="D38:L38"/>
  </mergeCells>
  <phoneticPr fontId="18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C35C22A2649C4C9DB1C46DDC149543" ma:contentTypeVersion="2" ma:contentTypeDescription="Crear nuevo documento." ma:contentTypeScope="" ma:versionID="2b1753c9bc6360cc488a263bde303c92">
  <xsd:schema xmlns:xsd="http://www.w3.org/2001/XMLSchema" xmlns:xs="http://www.w3.org/2001/XMLSchema" xmlns:p="http://schemas.microsoft.com/office/2006/metadata/properties" xmlns:ns3="34f5072f-b3b6-4e7d-ae8d-85f23b39272b" targetNamespace="http://schemas.microsoft.com/office/2006/metadata/properties" ma:root="true" ma:fieldsID="66832380fff0c8dda7e75b6db485133d" ns3:_="">
    <xsd:import namespace="34f5072f-b3b6-4e7d-ae8d-85f23b3927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5072f-b3b6-4e7d-ae8d-85f23b3927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E4C32-3233-44F3-B016-D55C3B99F3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99B7B3-C0C8-4FED-809F-4C6E9EA1B8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F431C9-BD22-43AF-909D-45C0755A8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5072f-b3b6-4e7d-ae8d-85f23b3927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2023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Solis</dc:creator>
  <cp:keywords/>
  <dc:description/>
  <cp:lastModifiedBy>Sara Magaly Toledo Milián</cp:lastModifiedBy>
  <cp:revision/>
  <dcterms:created xsi:type="dcterms:W3CDTF">2018-07-20T20:07:43Z</dcterms:created>
  <dcterms:modified xsi:type="dcterms:W3CDTF">2023-06-29T18:30:00Z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0x01010053C35C22A2649C4C9DB1C46DDC149543</vt:lpwstr>
  </property>
</Properties>
</file>