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3\FEBRERO\"/>
    </mc:Choice>
  </mc:AlternateContent>
  <xr:revisionPtr revIDLastSave="0" documentId="13_ncr:1_{2D30BC3A-9343-4B8E-A1F6-436576EB844D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FEBRERO 2023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6" i="152" l="1"/>
  <c r="K64" i="152" l="1"/>
  <c r="K63" i="152"/>
  <c r="K62" i="152"/>
  <c r="J66" i="152" l="1"/>
  <c r="I66" i="152"/>
  <c r="H66" i="152"/>
  <c r="K66" i="152" l="1"/>
  <c r="C25" i="152"/>
  <c r="C20" i="152"/>
  <c r="K14" i="152"/>
  <c r="K13" i="152"/>
  <c r="K12" i="152"/>
  <c r="K11" i="152"/>
  <c r="K10" i="152"/>
  <c r="K9" i="152"/>
  <c r="J15" i="152"/>
  <c r="I15" i="152"/>
  <c r="H15" i="152"/>
  <c r="K15" i="152" l="1"/>
</calcChain>
</file>

<file path=xl/sharedStrings.xml><?xml version="1.0" encoding="utf-8"?>
<sst xmlns="http://schemas.openxmlformats.org/spreadsheetml/2006/main" count="99" uniqueCount="85">
  <si>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</si>
  <si>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</si>
  <si>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</si>
  <si>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</si>
  <si>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</si>
  <si>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</si>
  <si>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</si>
  <si>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</si>
  <si>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</si>
  <si>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</si>
  <si>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</si>
  <si>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</si>
  <si>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</si>
  <si>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</si>
  <si>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</si>
  <si>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</si>
  <si>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</si>
  <si>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</si>
  <si>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</si>
  <si>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</si>
  <si>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</si>
  <si>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</si>
  <si>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Deposito No.</t>
  </si>
  <si>
    <t>CRÈDITO HIPOTECARIO NACIONAL CTA. 01-099-084197-6 DIRECCION GENERAL DE TRANSPORTES FONDO ROTATIVO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</si>
  <si>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</si>
  <si>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</si>
  <si>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</si>
  <si>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</si>
  <si>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ACDO GUBE. 408-2014 ART 4 LIT  "P"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</si>
  <si>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</si>
  <si>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</si>
  <si>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</si>
  <si>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</si>
  <si>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</si>
  <si>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</si>
  <si>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</si>
  <si>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</si>
  <si>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</si>
  <si>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</si>
  <si>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</si>
  <si>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</si>
  <si>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</si>
  <si>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</si>
  <si>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</si>
  <si>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</si>
  <si>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</si>
  <si>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</si>
  <si>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</si>
  <si>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</si>
  <si>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</si>
  <si>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REGISTRO Y CONTROL DE PAGO DE MULTAS DEL MES DE FEBRERO  2023  (Ingresos Privativos)</t>
  </si>
  <si>
    <t>987608-1</t>
  </si>
  <si>
    <t>ACDO. GUBE. 225-2012 ART 55 INC "I"</t>
  </si>
  <si>
    <t>EDGAR ENRIQUE MELENDEZ SALGUERO</t>
  </si>
  <si>
    <t>C-715BBS</t>
  </si>
  <si>
    <t>CHN 14750175</t>
  </si>
  <si>
    <t>2653247-6</t>
  </si>
  <si>
    <t>ACDO. GUBE. 225-2012 ART 56</t>
  </si>
  <si>
    <t>UNISUPER, S.A.</t>
  </si>
  <si>
    <t>C-92IBQW</t>
  </si>
  <si>
    <t>CHN 14689118</t>
  </si>
  <si>
    <t>96409-3</t>
  </si>
  <si>
    <t>JULIO NOE OSORIO MANZO</t>
  </si>
  <si>
    <t>C-290BDY</t>
  </si>
  <si>
    <t>CHN 15128216</t>
  </si>
  <si>
    <t>997558-6</t>
  </si>
  <si>
    <t>ACDO. GUBE. 225-2012 ART 55</t>
  </si>
  <si>
    <t>ITAMAR ENON FUENTES VELASQUEZ</t>
  </si>
  <si>
    <t>C-004BFJ</t>
  </si>
  <si>
    <t>CHN 15369189</t>
  </si>
  <si>
    <t>2777138-5</t>
  </si>
  <si>
    <t>CONSUELO SALAZAR GOMEZ</t>
  </si>
  <si>
    <t>C-305BPN</t>
  </si>
  <si>
    <t>CHN 15195330</t>
  </si>
  <si>
    <t>ACDO. GUBE. 225-2012 ART 55 INC "K"</t>
  </si>
  <si>
    <t>SALOMON JOB PEREZ MORALES</t>
  </si>
  <si>
    <t>C-490BHZ</t>
  </si>
  <si>
    <t>CHN 15247422</t>
  </si>
  <si>
    <t>REGISTRO Y CONTROL INGRESOS POR CAPITALIZACION DE INTERESES DE FEBRERO  2023  (Intereses)</t>
  </si>
  <si>
    <t>Capitalización de Intereses del mes de febrero 2023.</t>
  </si>
  <si>
    <t xml:space="preserve">REGISTRO Y CONTROL INGRESOS POR DEPOSITOS FONDO ROTATIVO DE FEBRERO  2023 </t>
  </si>
  <si>
    <t>AL 28 DE FEBRERO DE 2023</t>
  </si>
  <si>
    <t>Guatemala, marzo de 2023.</t>
  </si>
  <si>
    <t>2196744-K</t>
  </si>
  <si>
    <t>“Nota:  El registro de ingresos privativos corresponde al artículo 10 numeral 9, por pago de multas, canceladas por los transportistas de conformidad con el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</si>
</sst>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60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3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165" fontId="7" fillId="3" borderId="1" xfId="0" applyNumberFormat="1" applyFont="1" applyFill="1" applyBorder="1"/>
    <xf numFmtId="165" fontId="9" fillId="3" borderId="3" xfId="0" applyNumberFormat="1" applyFont="1" applyFill="1" applyBorder="1"/>
    <xf numFmtId="167" fontId="9" fillId="3" borderId="3" xfId="0" applyNumberFormat="1" applyFont="1" applyFill="1" applyBorder="1"/>
    <xf numFmtId="0" fontId="10" fillId="3" borderId="3" xfId="0" applyFont="1" applyFill="1" applyBorder="1" applyAlignment="1">
      <alignment wrapText="1"/>
    </xf>
    <xf numFmtId="49" fontId="5" fillId="3" borderId="3" xfId="0" applyNumberFormat="1" applyFont="1" applyFill="1" applyBorder="1"/>
    <xf numFmtId="168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14" fontId="5" fillId="3" borderId="4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5" fillId="0" borderId="0" xfId="0" applyFont="1"/>
    <xf numFmtId="0" fontId="4" fillId="3" borderId="7" xfId="0" applyFont="1" applyFill="1" applyBorder="1"/>
    <xf numFmtId="43" fontId="7" fillId="3" borderId="1" xfId="7" applyFont="1" applyFill="1" applyBorder="1" applyAlignment="1">
      <alignment vertical="center"/>
    </xf>
    <xf numFmtId="0" fontId="16" fillId="0" borderId="0" xfId="0" applyFont="1"/>
    <xf numFmtId="0" fontId="4" fillId="3" borderId="6" xfId="0" applyFont="1" applyFill="1" applyBorder="1"/>
    <xf numFmtId="0" fontId="4" fillId="3" borderId="5" xfId="0" applyFont="1" applyFill="1" applyBorder="1"/>
    <xf numFmtId="0" fontId="7" fillId="3" borderId="6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7" fillId="0" borderId="0" xfId="0" applyFont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</xdr:colOff>
      <xdr:row>0</xdr:row>
      <xdr:rowOff>85725</xdr:rowOff>
    </xdr:from>
    <xdr:to>
      <xdr:col>15</xdr:col>
      <xdr:colOff>9525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706100" y="85725"/>
          <a:ext cx="1057275" cy="10382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48</xdr:row>
      <xdr:rowOff>161925</xdr:rowOff>
    </xdr:from>
    <xdr:ext cx="1895475" cy="619125"/>
    <xdr:pic>
      <xdr:nvPicPr>
        <xdr:cNvPr id="10" name="Imagen 9">
          <a:extLst>
            <a:ext uri="{FF2B5EF4-FFF2-40B4-BE49-F238E27FC236}">
              <a16:creationId xmlns:a16="http://schemas.microsoft.com/office/drawing/2014/main" id="{2754C9F7-DBB7-4DF4-AC87-4B5DFE43FC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161925</xdr:rowOff>
    </xdr:from>
    <xdr:ext cx="1895475" cy="619125"/>
    <xdr:pic>
      <xdr:nvPicPr>
        <xdr:cNvPr id="12" name="Imagen 11">
          <a:extLst>
            <a:ext uri="{FF2B5EF4-FFF2-40B4-BE49-F238E27FC236}">
              <a16:creationId xmlns:a16="http://schemas.microsoft.com/office/drawing/2014/main" id="{B56CC297-A236-4C05-9D4F-F00C580318E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161925</xdr:rowOff>
    </xdr:from>
    <xdr:ext cx="1895475" cy="619125"/>
    <xdr:pic>
      <xdr:nvPicPr>
        <xdr:cNvPr id="13" name="Imagen 12">
          <a:extLst>
            <a:ext uri="{FF2B5EF4-FFF2-40B4-BE49-F238E27FC236}">
              <a16:creationId xmlns:a16="http://schemas.microsoft.com/office/drawing/2014/main" id="{71170444-8B6E-42CF-8F10-EE272026F73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161925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5FA54B9E-2965-4237-B6E3-C954C813AF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13</xdr:col>
      <xdr:colOff>57150</xdr:colOff>
      <xdr:row>48</xdr:row>
      <xdr:rowOff>85725</xdr:rowOff>
    </xdr:from>
    <xdr:ext cx="1057275" cy="1038225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848975" y="85725"/>
          <a:ext cx="105727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2:Q95"/>
  <sheetViews>
    <sheetView tabSelected="1" view="pageBreakPreview" zoomScale="85" zoomScaleNormal="85" zoomScaleSheetLayoutView="85" workbookViewId="0">
      <selection activeCell="I33" sqref="I33"/>
    </sheetView>
  </sheetViews>
  <sheetFormatPr baseColWidth="10" defaultRowHeight="15" x14ac:dyDescent="0.25"/>
  <cols>
    <col min="3" max="3" width="13" customWidth="1"/>
    <col min="4" max="4" width="12.7109375" customWidth="1"/>
    <col min="5" max="5" width="11" customWidth="1"/>
    <col min="6" max="6" width="10" customWidth="1"/>
    <col min="7" max="7" width="25.42578125" bestFit="1" customWidth="1"/>
    <col min="8" max="8" width="13.42578125" customWidth="1"/>
    <col min="9" max="9" width="11.5703125" customWidth="1"/>
    <col min="10" max="10" width="10.42578125" customWidth="1"/>
    <col min="11" max="11" width="11" customWidth="1"/>
    <col min="13" max="13" width="9" customWidth="1"/>
    <col min="14" max="14" width="7.140625" customWidth="1"/>
    <col min="15" max="15" width="9.42578125" customWidth="1"/>
    <col min="16" max="16" width="13" customWidth="1"/>
  </cols>
  <sheetData>
    <row r="2" spans="1:17" x14ac:dyDescent="0.25">
      <c r="D2" s="54" t="s">
        <v>0</v>
      </c>
      <c r="E2" s="54"/>
      <c r="F2" s="54"/>
      <c r="G2" s="54"/>
      <c r="H2" s="54"/>
      <c r="I2" s="54"/>
      <c r="J2" s="54"/>
      <c r="K2" s="54"/>
      <c r="L2" s="54"/>
    </row>
    <row r="3" spans="1:17" x14ac:dyDescent="0.25">
      <c r="D3" s="54" t="s">
        <v>18</v>
      </c>
      <c r="E3" s="54"/>
      <c r="F3" s="54"/>
      <c r="G3" s="54"/>
      <c r="H3" s="54"/>
      <c r="I3" s="54"/>
      <c r="J3" s="54"/>
      <c r="K3" s="54"/>
      <c r="L3" s="54"/>
    </row>
    <row r="4" spans="1:17" ht="34.5" customHeight="1" x14ac:dyDescent="0.25">
      <c r="D4" s="55" t="s">
        <v>19</v>
      </c>
      <c r="E4" s="55"/>
      <c r="F4" s="55"/>
      <c r="G4" s="55"/>
      <c r="H4" s="55"/>
      <c r="I4" s="55"/>
      <c r="J4" s="55"/>
      <c r="K4" s="55"/>
      <c r="L4" s="55"/>
    </row>
    <row r="6" spans="1:17" x14ac:dyDescent="0.25">
      <c r="A6" s="49" t="s">
        <v>50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x14ac:dyDescent="0.25">
      <c r="A7" s="49" t="s">
        <v>25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37.5" customHeight="1" x14ac:dyDescent="0.25">
      <c r="A8" s="1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4" t="s">
        <v>12</v>
      </c>
      <c r="M8" s="2" t="s">
        <v>13</v>
      </c>
      <c r="N8" s="2" t="s">
        <v>3</v>
      </c>
      <c r="O8" s="2" t="s">
        <v>14</v>
      </c>
      <c r="P8" s="2" t="s">
        <v>15</v>
      </c>
      <c r="Q8" s="2" t="s">
        <v>16</v>
      </c>
    </row>
    <row r="9" spans="1:17" ht="49.5" x14ac:dyDescent="0.3">
      <c r="A9" s="12">
        <v>1</v>
      </c>
      <c r="B9" s="12">
        <v>5879</v>
      </c>
      <c r="C9" s="5">
        <v>44964</v>
      </c>
      <c r="D9" s="12" t="s">
        <v>51</v>
      </c>
      <c r="E9" s="6">
        <v>3010</v>
      </c>
      <c r="F9" s="11">
        <v>42885</v>
      </c>
      <c r="G9" s="28" t="s">
        <v>52</v>
      </c>
      <c r="H9" s="7">
        <v>1000</v>
      </c>
      <c r="I9" s="9"/>
      <c r="J9" s="13"/>
      <c r="K9" s="7">
        <f>+H9</f>
        <v>1000</v>
      </c>
      <c r="L9" s="14" t="s">
        <v>53</v>
      </c>
      <c r="M9" s="9"/>
      <c r="N9" s="8"/>
      <c r="O9" s="9" t="s">
        <v>54</v>
      </c>
      <c r="P9" s="10" t="s">
        <v>55</v>
      </c>
      <c r="Q9" s="11">
        <v>44963</v>
      </c>
    </row>
    <row r="10" spans="1:17" ht="25.5" x14ac:dyDescent="0.3">
      <c r="A10" s="12">
        <v>2</v>
      </c>
      <c r="B10" s="12">
        <v>5880</v>
      </c>
      <c r="C10" s="5">
        <v>44965</v>
      </c>
      <c r="D10" s="12" t="s">
        <v>56</v>
      </c>
      <c r="E10" s="6">
        <v>5838</v>
      </c>
      <c r="F10" s="11">
        <v>44908</v>
      </c>
      <c r="G10" s="28" t="s">
        <v>57</v>
      </c>
      <c r="H10" s="7">
        <v>1000</v>
      </c>
      <c r="I10" s="9"/>
      <c r="J10" s="13"/>
      <c r="K10" s="7">
        <f t="shared" ref="K10:K14" si="0">+H10</f>
        <v>1000</v>
      </c>
      <c r="L10" s="14" t="s">
        <v>58</v>
      </c>
      <c r="M10" s="9"/>
      <c r="N10" s="8"/>
      <c r="O10" s="9" t="s">
        <v>59</v>
      </c>
      <c r="P10" s="10" t="s">
        <v>60</v>
      </c>
      <c r="Q10" s="11">
        <v>44965</v>
      </c>
    </row>
    <row r="11" spans="1:17" ht="36" x14ac:dyDescent="0.3">
      <c r="A11" s="12">
        <v>3</v>
      </c>
      <c r="B11" s="12">
        <v>5881</v>
      </c>
      <c r="C11" s="5">
        <v>44966</v>
      </c>
      <c r="D11" s="12" t="s">
        <v>61</v>
      </c>
      <c r="E11" s="6">
        <v>2507</v>
      </c>
      <c r="F11" s="11">
        <v>42772</v>
      </c>
      <c r="G11" s="27" t="s">
        <v>28</v>
      </c>
      <c r="H11" s="7">
        <v>3000</v>
      </c>
      <c r="I11" s="9"/>
      <c r="J11" s="13"/>
      <c r="K11" s="7">
        <f t="shared" si="0"/>
        <v>3000</v>
      </c>
      <c r="L11" s="15" t="s">
        <v>62</v>
      </c>
      <c r="M11" s="9"/>
      <c r="N11" s="8"/>
      <c r="O11" s="9" t="s">
        <v>63</v>
      </c>
      <c r="P11" s="10" t="s">
        <v>64</v>
      </c>
      <c r="Q11" s="11">
        <v>44966</v>
      </c>
    </row>
    <row r="12" spans="1:17" ht="49.5" x14ac:dyDescent="0.3">
      <c r="A12" s="12">
        <v>4</v>
      </c>
      <c r="B12" s="12">
        <v>5882</v>
      </c>
      <c r="C12" s="5">
        <v>44979</v>
      </c>
      <c r="D12" s="12" t="s">
        <v>65</v>
      </c>
      <c r="E12" s="6">
        <v>6039</v>
      </c>
      <c r="F12" s="11">
        <v>44960</v>
      </c>
      <c r="G12" s="28" t="s">
        <v>66</v>
      </c>
      <c r="H12" s="7">
        <v>1000</v>
      </c>
      <c r="I12" s="9"/>
      <c r="J12" s="13"/>
      <c r="K12" s="7">
        <f t="shared" si="0"/>
        <v>1000</v>
      </c>
      <c r="L12" s="14" t="s">
        <v>67</v>
      </c>
      <c r="M12" s="9"/>
      <c r="N12" s="8"/>
      <c r="O12" s="9" t="s">
        <v>68</v>
      </c>
      <c r="P12" s="10" t="s">
        <v>69</v>
      </c>
      <c r="Q12" s="11">
        <v>44979</v>
      </c>
    </row>
    <row r="13" spans="1:17" ht="36" x14ac:dyDescent="0.3">
      <c r="A13" s="12">
        <v>5</v>
      </c>
      <c r="B13" s="12">
        <v>5883</v>
      </c>
      <c r="C13" s="5">
        <v>44980</v>
      </c>
      <c r="D13" s="12" t="s">
        <v>70</v>
      </c>
      <c r="E13" s="6">
        <v>5348</v>
      </c>
      <c r="F13" s="11">
        <v>44613</v>
      </c>
      <c r="G13" s="27" t="s">
        <v>28</v>
      </c>
      <c r="H13" s="16">
        <v>3000</v>
      </c>
      <c r="I13" s="9"/>
      <c r="J13" s="13"/>
      <c r="K13" s="7">
        <f t="shared" si="0"/>
        <v>3000</v>
      </c>
      <c r="L13" s="15" t="s">
        <v>71</v>
      </c>
      <c r="M13" s="9"/>
      <c r="N13" s="8"/>
      <c r="O13" s="9" t="s">
        <v>72</v>
      </c>
      <c r="P13" s="10" t="s">
        <v>73</v>
      </c>
      <c r="Q13" s="11">
        <v>44980</v>
      </c>
    </row>
    <row r="14" spans="1:17" ht="38.25" thickBot="1" x14ac:dyDescent="0.35">
      <c r="A14" s="12">
        <v>6</v>
      </c>
      <c r="B14" s="12">
        <v>5885</v>
      </c>
      <c r="C14" s="17">
        <v>44988</v>
      </c>
      <c r="D14" s="12" t="s">
        <v>83</v>
      </c>
      <c r="E14" s="6">
        <v>5164</v>
      </c>
      <c r="F14" s="11">
        <v>44154</v>
      </c>
      <c r="G14" s="28" t="s">
        <v>74</v>
      </c>
      <c r="H14" s="16">
        <v>15000</v>
      </c>
      <c r="I14" s="9"/>
      <c r="J14" s="13"/>
      <c r="K14" s="7">
        <f t="shared" si="0"/>
        <v>15000</v>
      </c>
      <c r="L14" s="14" t="s">
        <v>75</v>
      </c>
      <c r="M14" s="9"/>
      <c r="N14" s="8"/>
      <c r="O14" s="9" t="s">
        <v>76</v>
      </c>
      <c r="P14" s="10" t="s">
        <v>77</v>
      </c>
      <c r="Q14" s="11">
        <v>44984</v>
      </c>
    </row>
    <row r="15" spans="1:17" ht="15.75" thickBot="1" x14ac:dyDescent="0.3">
      <c r="A15" s="47" t="s">
        <v>17</v>
      </c>
      <c r="B15" s="48"/>
      <c r="C15" s="48"/>
      <c r="D15" s="48"/>
      <c r="E15" s="48"/>
      <c r="F15" s="48"/>
      <c r="G15" s="48"/>
      <c r="H15" s="19">
        <f>SUM(H9:H14)</f>
        <v>24000</v>
      </c>
      <c r="I15" s="20">
        <f>SUM(I10:I14)</f>
        <v>0</v>
      </c>
      <c r="J15" s="19">
        <f>SUM(J14:J14)</f>
        <v>0</v>
      </c>
      <c r="K15" s="19">
        <f>SUM(K9:K14)</f>
        <v>24000</v>
      </c>
      <c r="L15" s="21"/>
      <c r="M15" s="22"/>
      <c r="N15" s="23"/>
      <c r="O15" s="24"/>
      <c r="P15" s="25"/>
      <c r="Q15" s="26"/>
    </row>
    <row r="16" spans="1:17" x14ac:dyDescent="0.25">
      <c r="A16" s="49" t="s">
        <v>78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</row>
    <row r="17" spans="1:17" x14ac:dyDescent="0.25">
      <c r="A17" s="49" t="s">
        <v>24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 ht="37.5" customHeight="1" x14ac:dyDescent="0.25">
      <c r="A18" s="2" t="s">
        <v>3</v>
      </c>
      <c r="B18" s="2" t="s">
        <v>26</v>
      </c>
      <c r="C18" s="3" t="s">
        <v>20</v>
      </c>
      <c r="D18" s="51" t="s">
        <v>27</v>
      </c>
      <c r="E18" s="51"/>
    </row>
    <row r="19" spans="1:17" ht="36" customHeight="1" x14ac:dyDescent="0.25">
      <c r="A19" s="5">
        <v>44985</v>
      </c>
      <c r="B19" s="6">
        <v>2488</v>
      </c>
      <c r="C19" s="7">
        <v>1.88</v>
      </c>
      <c r="D19" s="52" t="s">
        <v>79</v>
      </c>
      <c r="E19" s="52"/>
    </row>
    <row r="20" spans="1:17" ht="37.5" customHeight="1" x14ac:dyDescent="0.25">
      <c r="A20" s="50" t="s">
        <v>21</v>
      </c>
      <c r="B20" s="50"/>
      <c r="C20" s="18">
        <f>+C19</f>
        <v>1.88</v>
      </c>
      <c r="D20" s="53"/>
      <c r="E20" s="53"/>
    </row>
    <row r="21" spans="1:17" hidden="1" x14ac:dyDescent="0.25">
      <c r="A21" s="49" t="s">
        <v>80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1:17" hidden="1" x14ac:dyDescent="0.25">
      <c r="A22" s="49" t="s">
        <v>23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1:17" hidden="1" x14ac:dyDescent="0.25">
      <c r="A23" s="2" t="s">
        <v>3</v>
      </c>
      <c r="B23" s="2" t="s">
        <v>22</v>
      </c>
      <c r="C23" s="3" t="s">
        <v>20</v>
      </c>
      <c r="D23" s="51" t="s">
        <v>27</v>
      </c>
      <c r="E23" s="51"/>
    </row>
    <row r="24" spans="1:17" ht="24" hidden="1" customHeight="1" x14ac:dyDescent="0.25">
      <c r="A24" s="5"/>
      <c r="B24" s="9"/>
      <c r="C24" s="7">
        <v>0</v>
      </c>
      <c r="D24" s="57"/>
      <c r="E24" s="58"/>
    </row>
    <row r="25" spans="1:17" hidden="1" x14ac:dyDescent="0.25">
      <c r="A25" s="50" t="s">
        <v>21</v>
      </c>
      <c r="B25" s="50"/>
      <c r="C25" s="18">
        <f>SUM(C24:C24)</f>
        <v>0</v>
      </c>
      <c r="D25" s="53"/>
      <c r="E25" s="53"/>
    </row>
    <row r="26" spans="1:17" hidden="1" x14ac:dyDescent="0.25"/>
    <row r="27" spans="1:17" hidden="1" x14ac:dyDescent="0.25"/>
    <row r="44" spans="15:15" ht="18.75" x14ac:dyDescent="0.3">
      <c r="O44" s="46">
        <v>1</v>
      </c>
    </row>
    <row r="50" spans="4:12" x14ac:dyDescent="0.25">
      <c r="D50" s="54" t="s">
        <v>0</v>
      </c>
      <c r="E50" s="54"/>
      <c r="F50" s="54"/>
      <c r="G50" s="54"/>
      <c r="H50" s="54"/>
      <c r="I50" s="54"/>
      <c r="J50" s="54"/>
      <c r="K50" s="54"/>
      <c r="L50" s="54"/>
    </row>
    <row r="51" spans="4:12" x14ac:dyDescent="0.25">
      <c r="D51" s="54" t="s">
        <v>18</v>
      </c>
      <c r="E51" s="54"/>
      <c r="F51" s="54"/>
      <c r="G51" s="54"/>
      <c r="H51" s="54"/>
      <c r="I51" s="54"/>
      <c r="J51" s="54"/>
      <c r="K51" s="54"/>
      <c r="L51" s="54"/>
    </row>
    <row r="52" spans="4:12" ht="34.5" customHeight="1" x14ac:dyDescent="0.25">
      <c r="D52" s="55" t="s">
        <v>19</v>
      </c>
      <c r="E52" s="55"/>
      <c r="F52" s="55"/>
      <c r="G52" s="55"/>
      <c r="H52" s="55"/>
      <c r="I52" s="55"/>
      <c r="J52" s="55"/>
      <c r="K52" s="55"/>
      <c r="L52" s="55"/>
    </row>
    <row r="55" spans="4:12" x14ac:dyDescent="0.25">
      <c r="D55" s="37"/>
      <c r="E55" s="37"/>
      <c r="F55" s="37"/>
      <c r="G55" s="37"/>
      <c r="H55" s="37"/>
      <c r="I55" s="37"/>
      <c r="J55" s="37"/>
      <c r="K55" s="37"/>
      <c r="L55" s="37"/>
    </row>
    <row r="56" spans="4:12" x14ac:dyDescent="0.25">
      <c r="D56" s="56" t="s">
        <v>29</v>
      </c>
      <c r="E56" s="56"/>
      <c r="F56" s="56"/>
      <c r="G56" s="56"/>
      <c r="H56" s="56"/>
      <c r="I56" s="56"/>
      <c r="J56" s="56"/>
      <c r="K56" s="56"/>
      <c r="L56" s="56"/>
    </row>
    <row r="57" spans="4:12" x14ac:dyDescent="0.25">
      <c r="D57" s="56" t="s">
        <v>81</v>
      </c>
      <c r="E57" s="56"/>
      <c r="F57" s="56"/>
      <c r="G57" s="56"/>
      <c r="H57" s="56"/>
      <c r="I57" s="56"/>
      <c r="J57" s="56"/>
      <c r="K57" s="56"/>
      <c r="L57" s="56"/>
    </row>
    <row r="58" spans="4:12" x14ac:dyDescent="0.25">
      <c r="D58" s="56" t="s">
        <v>30</v>
      </c>
      <c r="E58" s="56"/>
      <c r="F58" s="56"/>
      <c r="G58" s="56"/>
      <c r="H58" s="56"/>
      <c r="I58" s="56"/>
      <c r="J58" s="56"/>
      <c r="K58" s="56"/>
      <c r="L58" s="56"/>
    </row>
    <row r="60" spans="4:12" x14ac:dyDescent="0.25">
      <c r="D60" s="29"/>
      <c r="E60" s="29"/>
      <c r="F60" s="29"/>
      <c r="G60" s="29"/>
      <c r="H60" s="41" t="s">
        <v>31</v>
      </c>
      <c r="I60" s="42"/>
      <c r="J60" s="38"/>
      <c r="K60" s="38"/>
      <c r="L60" s="38"/>
    </row>
    <row r="61" spans="4:12" ht="23.25" x14ac:dyDescent="0.25">
      <c r="D61" s="36" t="s">
        <v>32</v>
      </c>
      <c r="E61" s="35" t="s">
        <v>33</v>
      </c>
      <c r="F61" s="35" t="s">
        <v>34</v>
      </c>
      <c r="G61" s="35" t="s">
        <v>35</v>
      </c>
      <c r="H61" s="35" t="s">
        <v>36</v>
      </c>
      <c r="I61" s="35" t="s">
        <v>37</v>
      </c>
      <c r="J61" s="36" t="s">
        <v>38</v>
      </c>
      <c r="K61" s="35" t="s">
        <v>39</v>
      </c>
      <c r="L61" s="35" t="s">
        <v>40</v>
      </c>
    </row>
    <row r="62" spans="4:12" ht="33.75" x14ac:dyDescent="0.25">
      <c r="D62" s="30">
        <v>1</v>
      </c>
      <c r="E62" s="31" t="s">
        <v>41</v>
      </c>
      <c r="F62" s="32" t="s">
        <v>42</v>
      </c>
      <c r="G62" s="31" t="s">
        <v>43</v>
      </c>
      <c r="H62" s="33">
        <v>226558</v>
      </c>
      <c r="I62" s="33">
        <v>0</v>
      </c>
      <c r="J62" s="33">
        <v>57605.07</v>
      </c>
      <c r="K62" s="33">
        <f>+H62+I62-J62</f>
        <v>168952.93</v>
      </c>
      <c r="L62" s="34">
        <v>176470.93</v>
      </c>
    </row>
    <row r="63" spans="4:12" ht="33.75" x14ac:dyDescent="0.25">
      <c r="D63" s="30">
        <v>2</v>
      </c>
      <c r="E63" s="31" t="s">
        <v>41</v>
      </c>
      <c r="F63" s="32" t="s">
        <v>44</v>
      </c>
      <c r="G63" s="31" t="s">
        <v>45</v>
      </c>
      <c r="H63" s="33">
        <v>24563.31</v>
      </c>
      <c r="I63" s="33">
        <v>1.88</v>
      </c>
      <c r="J63" s="33">
        <v>2.09</v>
      </c>
      <c r="K63" s="33">
        <f>+H63+I63-J63</f>
        <v>24563.100000000002</v>
      </c>
      <c r="L63" s="34">
        <v>24563.1</v>
      </c>
    </row>
    <row r="64" spans="4:12" ht="33.75" x14ac:dyDescent="0.25">
      <c r="D64" s="30">
        <v>3</v>
      </c>
      <c r="E64" s="31" t="s">
        <v>41</v>
      </c>
      <c r="F64" s="32" t="s">
        <v>46</v>
      </c>
      <c r="G64" s="31" t="s">
        <v>47</v>
      </c>
      <c r="H64" s="33">
        <v>60000</v>
      </c>
      <c r="I64" s="33">
        <v>24000</v>
      </c>
      <c r="J64" s="33">
        <v>60000</v>
      </c>
      <c r="K64" s="33">
        <f>+H64+I64-J64</f>
        <v>24000</v>
      </c>
      <c r="L64" s="34">
        <v>24000</v>
      </c>
    </row>
    <row r="65" spans="1:12" ht="33.75" x14ac:dyDescent="0.25">
      <c r="D65" s="30">
        <v>4</v>
      </c>
      <c r="E65" s="31" t="s">
        <v>41</v>
      </c>
      <c r="F65" s="32" t="s">
        <v>48</v>
      </c>
      <c r="G65" s="31" t="s">
        <v>49</v>
      </c>
      <c r="H65" s="33">
        <v>0</v>
      </c>
      <c r="I65" s="33">
        <v>9167.15</v>
      </c>
      <c r="J65" s="33">
        <v>9167.15</v>
      </c>
      <c r="K65" s="33">
        <v>0</v>
      </c>
      <c r="L65" s="34">
        <v>0</v>
      </c>
    </row>
    <row r="66" spans="1:12" x14ac:dyDescent="0.25">
      <c r="D66" s="43" t="s">
        <v>11</v>
      </c>
      <c r="E66" s="44"/>
      <c r="F66" s="44"/>
      <c r="G66" s="45"/>
      <c r="H66" s="39">
        <f>SUM(H62:H65)</f>
        <v>311121.31</v>
      </c>
      <c r="I66" s="39">
        <f t="shared" ref="I66:K66" si="1">SUM(I62:I65)</f>
        <v>33169.03</v>
      </c>
      <c r="J66" s="39">
        <f t="shared" si="1"/>
        <v>126774.31</v>
      </c>
      <c r="K66" s="39">
        <f t="shared" si="1"/>
        <v>217516.03</v>
      </c>
      <c r="L66" s="39">
        <f>SUM(L62:L65)</f>
        <v>225034.03</v>
      </c>
    </row>
    <row r="69" spans="1:12" x14ac:dyDescent="0.25">
      <c r="D69" s="59" t="s">
        <v>84</v>
      </c>
      <c r="E69" s="59"/>
      <c r="F69" s="59"/>
      <c r="G69" s="59"/>
      <c r="H69" s="59"/>
      <c r="I69" s="59"/>
      <c r="J69" s="59"/>
      <c r="K69" s="59"/>
      <c r="L69" s="59"/>
    </row>
    <row r="70" spans="1:12" x14ac:dyDescent="0.25">
      <c r="D70" s="59"/>
      <c r="E70" s="59"/>
      <c r="F70" s="59"/>
      <c r="G70" s="59"/>
      <c r="H70" s="59"/>
      <c r="I70" s="59"/>
      <c r="J70" s="59"/>
      <c r="K70" s="59"/>
      <c r="L70" s="59"/>
    </row>
    <row r="71" spans="1:12" x14ac:dyDescent="0.25">
      <c r="D71" s="59"/>
      <c r="E71" s="59"/>
      <c r="F71" s="59"/>
      <c r="G71" s="59"/>
      <c r="H71" s="59"/>
      <c r="I71" s="59"/>
      <c r="J71" s="59"/>
      <c r="K71" s="59"/>
      <c r="L71" s="59"/>
    </row>
    <row r="72" spans="1:12" x14ac:dyDescent="0.25">
      <c r="D72" s="59"/>
      <c r="E72" s="59"/>
      <c r="F72" s="59"/>
      <c r="G72" s="59"/>
      <c r="H72" s="59"/>
      <c r="I72" s="59"/>
      <c r="J72" s="59"/>
      <c r="K72" s="59"/>
      <c r="L72" s="59"/>
    </row>
    <row r="75" spans="1:12" x14ac:dyDescent="0.25">
      <c r="A75" s="40" t="s">
        <v>82</v>
      </c>
    </row>
    <row r="95" spans="15:15" ht="18.75" x14ac:dyDescent="0.3">
      <c r="O95" s="46">
        <v>2</v>
      </c>
    </row>
  </sheetData>
  <mergeCells count="25">
    <mergeCell ref="D69:L72"/>
    <mergeCell ref="D58:L58"/>
    <mergeCell ref="A21:Q21"/>
    <mergeCell ref="A22:Q22"/>
    <mergeCell ref="D23:E23"/>
    <mergeCell ref="A25:B25"/>
    <mergeCell ref="D25:E25"/>
    <mergeCell ref="D24:E24"/>
    <mergeCell ref="D50:L50"/>
    <mergeCell ref="D51:L51"/>
    <mergeCell ref="D52:L52"/>
    <mergeCell ref="D56:L56"/>
    <mergeCell ref="D57:L57"/>
    <mergeCell ref="D2:L2"/>
    <mergeCell ref="D3:L3"/>
    <mergeCell ref="D4:L4"/>
    <mergeCell ref="A6:Q6"/>
    <mergeCell ref="A7:Q7"/>
    <mergeCell ref="A15:G15"/>
    <mergeCell ref="A16:Q16"/>
    <mergeCell ref="A17:Q17"/>
    <mergeCell ref="A20:B20"/>
    <mergeCell ref="D18:E18"/>
    <mergeCell ref="D19:E19"/>
    <mergeCell ref="D20:E20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2023-03-07T16:12:05Z</cp:lastPrinted>
  <dcterms:created xsi:type="dcterms:W3CDTF">2018-07-20T20:07:43Z</dcterms:created>
  <dcterms:modified xsi:type="dcterms:W3CDTF">2023-03-15T17:01:55Z</dcterms:modified>
</cp:coreProperties>
</file>