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partano\CARPETAS\LAI\2024\PAGINA\FEBRERO\"/>
    </mc:Choice>
  </mc:AlternateContent>
  <xr:revisionPtr revIDLastSave="0" documentId="13_ncr:1_{AE32F92E-1192-4F7F-83B2-423AF44C62CE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FEBRERO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52" l="1"/>
  <c r="J13" i="152"/>
  <c r="I14" i="152" l="1"/>
  <c r="J12" i="152"/>
  <c r="J11" i="152"/>
  <c r="J10" i="152"/>
  <c r="J9" i="152"/>
  <c r="J8" i="152"/>
  <c r="J14" i="152" l="1"/>
  <c r="K64" i="152" l="1"/>
  <c r="H67" i="152" l="1"/>
  <c r="J67" i="152"/>
  <c r="I67" i="152"/>
  <c r="L67" i="152"/>
  <c r="K66" i="152" l="1"/>
  <c r="K65" i="152"/>
  <c r="K63" i="152"/>
  <c r="K67" i="152" l="1"/>
  <c r="C22" i="152"/>
</calcChain>
</file>

<file path=xl/sharedStrings.xml><?xml version="1.0" encoding="utf-8"?>
<sst xmlns="http://schemas.openxmlformats.org/spreadsheetml/2006/main" count="88" uniqueCount="78">
  <si>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</si>
  <si>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</si>
  <si>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</si>
  <si>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</si>
  <si>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</si>
  <si>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</si>
  <si>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</si>
  <si>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</si>
  <si>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</si>
  <si>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</si>
  <si>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</si>
  <si>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</si>
  <si>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</si>
  <si>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</si>
  <si>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</si>
  <si>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</si>
  <si>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</si>
  <si>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</si>
  <si>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</si>
  <si>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</si>
  <si>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</si>
  <si>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</si>
  <si>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</si>
  <si>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</si>
  <si>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</si>
  <si>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</si>
  <si>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</si>
  <si>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</si>
  <si>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</si>
  <si>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</si>
  <si>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</si>
  <si>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</si>
  <si>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</si>
  <si>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</si>
  <si>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</si>
  <si>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</si>
  <si>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</si>
  <si>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</si>
  <si>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</si>
  <si>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</si>
  <si>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</si>
  <si>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</si>
  <si>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</si>
  <si>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</si>
  <si>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</si>
  <si>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</si>
  <si>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REGISTRO Y CONTROL INGRESOS POR CAPITALIZACION DE INTERESES DEL MES FEBRERO DE 2024  (Intereses)</t>
  </si>
  <si>
    <t>Capitalización de Intereses del mes de febrero de 2024.</t>
  </si>
  <si>
    <t>REGISTRO Y CONTROL DE PAGO DE MULTAS DEL MES DE FEBRERO DE 2024  (Ingresos Privativos)</t>
  </si>
  <si>
    <t>AL 29 DE FEBRERO DE 2024</t>
  </si>
  <si>
    <t xml:space="preserve"> ACDO. GUB. 408-2014, ARTI. 4, LITE. P</t>
  </si>
  <si>
    <t>VICTOR HUGO CATALAN ESPAÑA</t>
  </si>
  <si>
    <t>C-495BBF</t>
  </si>
  <si>
    <t>CHN 16162497</t>
  </si>
  <si>
    <t>10664432-7</t>
  </si>
  <si>
    <t>ACDO. GUB. 408/2014,  ARTI. 4, LIT. P</t>
  </si>
  <si>
    <t>CORPORACION COBANERA, S.A.</t>
  </si>
  <si>
    <t>C-512BSR</t>
  </si>
  <si>
    <t>CHN 15888937</t>
  </si>
  <si>
    <t>5685623-7</t>
  </si>
  <si>
    <t>ACDO. GUB. 408/2014,  ARTI. 4, LIT. N</t>
  </si>
  <si>
    <t>INVERSIONES LEGAZPI, S.A.</t>
  </si>
  <si>
    <t>C-677BNC</t>
  </si>
  <si>
    <t>CHN 15888964</t>
  </si>
  <si>
    <t>ACDO.  GUB.408-2014, ART. 4, LIT. Q</t>
  </si>
  <si>
    <t>SONIA LUCRECIA IBARRA DE SOTO</t>
  </si>
  <si>
    <t>C-030BLW</t>
  </si>
  <si>
    <t>CHN 15755789</t>
  </si>
  <si>
    <t>6907703-7</t>
  </si>
  <si>
    <t>VIDAL LOPEZ GOMEZ</t>
  </si>
  <si>
    <t>C-033BSP</t>
  </si>
  <si>
    <t>CHN 15888784</t>
  </si>
  <si>
    <t>1820608-0</t>
  </si>
  <si>
    <t>ACDO. GUB. 408-2014, ARTI. 4, LITE. N</t>
  </si>
  <si>
    <t>FRANCISCO NARCISO SAJCHE TONOC</t>
  </si>
  <si>
    <t>C-499BKH</t>
  </si>
  <si>
    <t>CHN 15654109</t>
  </si>
  <si>
    <t>“Nota: El registro de ingresos privativos corresponde al artículo 10 numeral 9, por pago de multas, canceladas por los transportistas de conformidad con el 2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</si>
</sst>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0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43" fontId="3" fillId="4" borderId="7" xfId="7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65" fontId="8" fillId="3" borderId="8" xfId="0" applyNumberFormat="1" applyFont="1" applyFill="1" applyBorder="1"/>
    <xf numFmtId="0" fontId="9" fillId="3" borderId="8" xfId="0" applyFont="1" applyFill="1" applyBorder="1" applyAlignment="1">
      <alignment wrapText="1"/>
    </xf>
    <xf numFmtId="49" fontId="5" fillId="3" borderId="8" xfId="0" applyNumberFormat="1" applyFont="1" applyFill="1" applyBorder="1"/>
    <xf numFmtId="168" fontId="5" fillId="3" borderId="8" xfId="0" applyNumberFormat="1" applyFont="1" applyFill="1" applyBorder="1"/>
    <xf numFmtId="0" fontId="5" fillId="3" borderId="8" xfId="0" applyFont="1" applyFill="1" applyBorder="1"/>
    <xf numFmtId="0" fontId="5" fillId="3" borderId="8" xfId="0" applyFont="1" applyFill="1" applyBorder="1" applyAlignment="1">
      <alignment wrapText="1"/>
    </xf>
    <xf numFmtId="14" fontId="5" fillId="3" borderId="8" xfId="0" applyNumberFormat="1" applyFont="1" applyFill="1" applyBorder="1" applyAlignment="1">
      <alignment wrapText="1"/>
    </xf>
    <xf numFmtId="14" fontId="3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4" fillId="4" borderId="4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0</xdr:rowOff>
    </xdr:from>
    <xdr:to>
      <xdr:col>14</xdr:col>
      <xdr:colOff>457200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14</xdr:col>
      <xdr:colOff>142875</xdr:colOff>
      <xdr:row>51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53</xdr:row>
      <xdr:rowOff>1</xdr:rowOff>
    </xdr:from>
    <xdr:to>
      <xdr:col>2</xdr:col>
      <xdr:colOff>647701</xdr:colOff>
      <xdr:row>55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76"/>
  <sheetViews>
    <sheetView tabSelected="1" topLeftCell="A59" workbookViewId="0">
      <selection activeCell="I81" sqref="I81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140625" customWidth="1"/>
    <col min="12" max="12" width="11.5703125" customWidth="1"/>
    <col min="13" max="13" width="9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77" t="s">
        <v>0</v>
      </c>
      <c r="E1" s="77"/>
      <c r="F1" s="77"/>
      <c r="G1" s="77"/>
      <c r="H1" s="77"/>
      <c r="I1" s="77"/>
      <c r="J1" s="77"/>
      <c r="K1" s="77"/>
      <c r="L1" s="77"/>
    </row>
    <row r="2" spans="1:17" x14ac:dyDescent="0.25">
      <c r="D2" s="77" t="s">
        <v>17</v>
      </c>
      <c r="E2" s="77"/>
      <c r="F2" s="77"/>
      <c r="G2" s="77"/>
      <c r="H2" s="77"/>
      <c r="I2" s="77"/>
      <c r="J2" s="77"/>
      <c r="K2" s="77"/>
      <c r="L2" s="77"/>
    </row>
    <row r="3" spans="1:17" ht="34.5" customHeight="1" x14ac:dyDescent="0.25">
      <c r="D3" s="78" t="s">
        <v>18</v>
      </c>
      <c r="E3" s="78"/>
      <c r="F3" s="78"/>
      <c r="G3" s="78"/>
      <c r="H3" s="78"/>
      <c r="I3" s="78"/>
      <c r="J3" s="78"/>
      <c r="K3" s="78"/>
      <c r="L3" s="78"/>
    </row>
    <row r="5" spans="1:17" x14ac:dyDescent="0.25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7" x14ac:dyDescent="0.25">
      <c r="A6" s="79" t="s">
        <v>22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44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25">
      <c r="A8" s="45">
        <v>1</v>
      </c>
      <c r="B8" s="45">
        <v>6005</v>
      </c>
      <c r="C8" s="46">
        <v>45329</v>
      </c>
      <c r="D8" s="45">
        <v>29358922</v>
      </c>
      <c r="E8" s="47">
        <v>3112</v>
      </c>
      <c r="F8" s="48">
        <v>42095</v>
      </c>
      <c r="G8" s="49" t="s">
        <v>50</v>
      </c>
      <c r="H8" s="50">
        <v>3000</v>
      </c>
      <c r="I8" s="49"/>
      <c r="J8" s="50">
        <f t="shared" ref="J8:J13" si="0">H8</f>
        <v>3000</v>
      </c>
      <c r="K8" s="51" t="s">
        <v>51</v>
      </c>
      <c r="L8" s="52"/>
      <c r="M8" s="53"/>
      <c r="N8" s="66"/>
      <c r="O8" s="54" t="s">
        <v>52</v>
      </c>
      <c r="P8" s="55" t="s">
        <v>53</v>
      </c>
      <c r="Q8" s="48">
        <v>45323</v>
      </c>
    </row>
    <row r="9" spans="1:17" ht="37.5" customHeight="1" x14ac:dyDescent="0.3">
      <c r="A9" s="56">
        <v>2</v>
      </c>
      <c r="B9" s="56">
        <v>6607</v>
      </c>
      <c r="C9" s="46">
        <v>45334</v>
      </c>
      <c r="D9" s="56" t="s">
        <v>54</v>
      </c>
      <c r="E9" s="57">
        <v>5100</v>
      </c>
      <c r="F9" s="58">
        <v>44439</v>
      </c>
      <c r="G9" s="55" t="s">
        <v>55</v>
      </c>
      <c r="H9" s="50">
        <v>3000</v>
      </c>
      <c r="I9" s="59"/>
      <c r="J9" s="21">
        <f t="shared" si="0"/>
        <v>3000</v>
      </c>
      <c r="K9" s="60" t="s">
        <v>56</v>
      </c>
      <c r="L9" s="61"/>
      <c r="M9" s="62"/>
      <c r="N9" s="66"/>
      <c r="O9" s="61" t="s">
        <v>57</v>
      </c>
      <c r="P9" s="55" t="s">
        <v>58</v>
      </c>
      <c r="Q9" s="58">
        <v>45334</v>
      </c>
    </row>
    <row r="10" spans="1:17" ht="37.5" customHeight="1" x14ac:dyDescent="0.3">
      <c r="A10" s="56">
        <v>3</v>
      </c>
      <c r="B10" s="56">
        <v>6610</v>
      </c>
      <c r="C10" s="20">
        <v>45337</v>
      </c>
      <c r="D10" s="56" t="s">
        <v>59</v>
      </c>
      <c r="E10" s="57">
        <v>5296</v>
      </c>
      <c r="F10" s="48">
        <v>44330</v>
      </c>
      <c r="G10" s="55" t="s">
        <v>60</v>
      </c>
      <c r="H10" s="50">
        <v>5000</v>
      </c>
      <c r="I10" s="59"/>
      <c r="J10" s="21">
        <f t="shared" si="0"/>
        <v>5000</v>
      </c>
      <c r="K10" s="60" t="s">
        <v>61</v>
      </c>
      <c r="L10" s="63"/>
      <c r="M10" s="62"/>
      <c r="N10" s="66"/>
      <c r="O10" s="64" t="s">
        <v>62</v>
      </c>
      <c r="P10" s="55" t="s">
        <v>63</v>
      </c>
      <c r="Q10" s="58">
        <v>45336</v>
      </c>
    </row>
    <row r="11" spans="1:17" ht="46.5" customHeight="1" x14ac:dyDescent="0.3">
      <c r="A11" s="56">
        <v>4</v>
      </c>
      <c r="B11" s="56">
        <v>6611</v>
      </c>
      <c r="C11" s="20">
        <v>45337</v>
      </c>
      <c r="D11" s="56"/>
      <c r="E11" s="57">
        <v>2756</v>
      </c>
      <c r="F11" s="58">
        <v>42837</v>
      </c>
      <c r="G11" s="55" t="s">
        <v>64</v>
      </c>
      <c r="H11" s="50">
        <v>5000</v>
      </c>
      <c r="I11" s="59"/>
      <c r="J11" s="21">
        <f t="shared" si="0"/>
        <v>5000</v>
      </c>
      <c r="K11" s="60" t="s">
        <v>65</v>
      </c>
      <c r="L11" s="63"/>
      <c r="M11" s="62"/>
      <c r="N11" s="66"/>
      <c r="O11" s="65" t="s">
        <v>66</v>
      </c>
      <c r="P11" s="55" t="s">
        <v>67</v>
      </c>
      <c r="Q11" s="58">
        <v>45336</v>
      </c>
    </row>
    <row r="12" spans="1:17" ht="24" x14ac:dyDescent="0.3">
      <c r="A12" s="56">
        <v>5</v>
      </c>
      <c r="B12" s="56">
        <v>6613</v>
      </c>
      <c r="C12" s="20">
        <v>45345</v>
      </c>
      <c r="D12" s="56" t="s">
        <v>68</v>
      </c>
      <c r="E12" s="57">
        <v>6197</v>
      </c>
      <c r="F12" s="48">
        <v>45240</v>
      </c>
      <c r="G12" s="55" t="s">
        <v>60</v>
      </c>
      <c r="H12" s="50">
        <v>5000</v>
      </c>
      <c r="I12" s="59"/>
      <c r="J12" s="21">
        <f t="shared" si="0"/>
        <v>5000</v>
      </c>
      <c r="K12" s="60" t="s">
        <v>69</v>
      </c>
      <c r="L12" s="63"/>
      <c r="M12" s="62"/>
      <c r="N12" s="66"/>
      <c r="O12" s="64" t="s">
        <v>70</v>
      </c>
      <c r="P12" s="55" t="s">
        <v>71</v>
      </c>
      <c r="Q12" s="74">
        <v>45344</v>
      </c>
    </row>
    <row r="13" spans="1:17" ht="36" x14ac:dyDescent="0.3">
      <c r="A13" s="56">
        <v>6</v>
      </c>
      <c r="B13" s="56">
        <v>6014</v>
      </c>
      <c r="C13" s="20">
        <v>45350</v>
      </c>
      <c r="D13" s="56" t="s">
        <v>72</v>
      </c>
      <c r="E13" s="57">
        <v>6200</v>
      </c>
      <c r="F13" s="48">
        <v>45245</v>
      </c>
      <c r="G13" s="55" t="s">
        <v>73</v>
      </c>
      <c r="H13" s="50">
        <v>5000</v>
      </c>
      <c r="I13" s="59"/>
      <c r="J13" s="21">
        <f t="shared" si="0"/>
        <v>5000</v>
      </c>
      <c r="K13" s="60" t="s">
        <v>74</v>
      </c>
      <c r="L13" s="63"/>
      <c r="M13" s="62"/>
      <c r="N13" s="66"/>
      <c r="O13" s="64" t="s">
        <v>75</v>
      </c>
      <c r="P13" s="55" t="s">
        <v>76</v>
      </c>
      <c r="Q13" s="74">
        <v>45350</v>
      </c>
    </row>
    <row r="14" spans="1:17" ht="15.75" thickBot="1" x14ac:dyDescent="0.3">
      <c r="A14" s="85"/>
      <c r="B14" s="85"/>
      <c r="C14" s="85"/>
      <c r="D14" s="85"/>
      <c r="E14" s="85"/>
      <c r="F14" s="85"/>
      <c r="G14" s="85"/>
      <c r="H14" s="67">
        <f>SUM(H8:H13)</f>
        <v>26000</v>
      </c>
      <c r="I14" s="67">
        <f>SUM(I8:I10)</f>
        <v>0</v>
      </c>
      <c r="J14" s="67">
        <f>SUM(J8:J12)+I14+J13</f>
        <v>26000</v>
      </c>
      <c r="K14" s="68"/>
      <c r="L14" s="69"/>
      <c r="M14" s="70"/>
      <c r="N14" s="71"/>
      <c r="O14" s="72"/>
      <c r="P14" s="73"/>
      <c r="Q14" s="33"/>
    </row>
    <row r="15" spans="1:17" ht="18.75" x14ac:dyDescent="0.3">
      <c r="A15" s="35"/>
      <c r="B15" s="35"/>
      <c r="C15" s="35"/>
      <c r="D15" s="35"/>
      <c r="E15" s="35"/>
      <c r="F15" s="35"/>
      <c r="G15" s="35"/>
      <c r="H15" s="36"/>
      <c r="I15" s="37"/>
      <c r="J15" s="36"/>
      <c r="K15" s="36"/>
      <c r="L15" s="38"/>
      <c r="M15" s="39"/>
      <c r="N15" s="40"/>
      <c r="O15" s="41"/>
      <c r="P15" s="34">
        <v>1</v>
      </c>
      <c r="Q15" s="42"/>
    </row>
    <row r="16" spans="1:17" ht="18.75" x14ac:dyDescent="0.3">
      <c r="A16" s="35"/>
      <c r="B16" s="35"/>
      <c r="C16" s="35"/>
      <c r="D16" s="35"/>
      <c r="E16" s="35"/>
      <c r="F16" s="35"/>
      <c r="G16" s="35"/>
      <c r="H16" s="36"/>
      <c r="I16" s="37"/>
      <c r="J16" s="36"/>
      <c r="K16" s="36"/>
      <c r="L16" s="38"/>
      <c r="M16" s="39"/>
      <c r="N16" s="40"/>
      <c r="O16" s="41"/>
      <c r="P16" s="34"/>
      <c r="Q16" s="42"/>
    </row>
    <row r="17" spans="1:17" ht="18.75" x14ac:dyDescent="0.3">
      <c r="A17" s="35"/>
      <c r="B17" s="35"/>
      <c r="C17" s="35"/>
      <c r="D17" s="35"/>
      <c r="E17" s="35"/>
      <c r="F17" s="35"/>
      <c r="G17" s="35"/>
      <c r="H17" s="36"/>
      <c r="I17" s="37"/>
      <c r="J17" s="36"/>
      <c r="K17" s="36"/>
      <c r="L17" s="38"/>
      <c r="M17" s="39"/>
      <c r="N17" s="40"/>
      <c r="O17" s="41"/>
      <c r="P17" s="34"/>
      <c r="Q17" s="42"/>
    </row>
    <row r="18" spans="1:17" x14ac:dyDescent="0.25">
      <c r="A18" s="79" t="s">
        <v>46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7" x14ac:dyDescent="0.25">
      <c r="A19" s="79" t="s">
        <v>21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17" ht="18.75" x14ac:dyDescent="0.3">
      <c r="A20" s="2" t="s">
        <v>3</v>
      </c>
      <c r="B20" s="2" t="s">
        <v>23</v>
      </c>
      <c r="C20" s="3" t="s">
        <v>19</v>
      </c>
      <c r="D20" s="82" t="s">
        <v>24</v>
      </c>
      <c r="E20" s="82"/>
      <c r="P20" s="18"/>
    </row>
    <row r="21" spans="1:17" ht="37.5" customHeight="1" x14ac:dyDescent="0.25">
      <c r="A21" s="20">
        <v>45351</v>
      </c>
      <c r="B21" s="22">
        <v>30727</v>
      </c>
      <c r="C21" s="21">
        <v>1.95</v>
      </c>
      <c r="D21" s="83" t="s">
        <v>47</v>
      </c>
      <c r="E21" s="83"/>
    </row>
    <row r="22" spans="1:17" x14ac:dyDescent="0.25">
      <c r="A22" s="81" t="s">
        <v>20</v>
      </c>
      <c r="B22" s="81"/>
      <c r="C22" s="4">
        <f>+C21</f>
        <v>1.95</v>
      </c>
      <c r="D22" s="84"/>
      <c r="E22" s="84"/>
    </row>
    <row r="23" spans="1:17" x14ac:dyDescent="0.25">
      <c r="A23" s="25"/>
      <c r="B23" s="25"/>
      <c r="C23" s="26"/>
      <c r="D23" s="27"/>
      <c r="E23" s="27"/>
    </row>
    <row r="24" spans="1:17" x14ac:dyDescent="0.25">
      <c r="A24" s="25"/>
      <c r="B24" s="25"/>
      <c r="C24" s="26"/>
      <c r="D24" s="27"/>
      <c r="E24" s="27"/>
    </row>
    <row r="25" spans="1:17" x14ac:dyDescent="0.25">
      <c r="A25" s="25"/>
      <c r="B25" s="25"/>
      <c r="C25" s="26"/>
      <c r="D25" s="27"/>
      <c r="E25" s="27"/>
    </row>
    <row r="26" spans="1:17" x14ac:dyDescent="0.25">
      <c r="A26" s="25"/>
      <c r="B26" s="25"/>
      <c r="C26" s="26"/>
      <c r="D26" s="27"/>
      <c r="E26" s="27"/>
    </row>
    <row r="27" spans="1:17" x14ac:dyDescent="0.25">
      <c r="A27" s="25"/>
      <c r="B27" s="25"/>
      <c r="C27" s="26"/>
      <c r="D27" s="27"/>
      <c r="E27" s="27"/>
    </row>
    <row r="28" spans="1:17" x14ac:dyDescent="0.25">
      <c r="A28" s="25"/>
      <c r="B28" s="25"/>
      <c r="C28" s="26"/>
      <c r="D28" s="27"/>
      <c r="E28" s="27"/>
    </row>
    <row r="29" spans="1:17" x14ac:dyDescent="0.25">
      <c r="A29" s="25"/>
      <c r="B29" s="25"/>
      <c r="C29" s="26"/>
      <c r="D29" s="27"/>
      <c r="E29" s="27"/>
    </row>
    <row r="30" spans="1:17" x14ac:dyDescent="0.25">
      <c r="A30" s="25"/>
      <c r="B30" s="25"/>
      <c r="C30" s="26"/>
      <c r="D30" s="27"/>
      <c r="E30" s="27"/>
    </row>
    <row r="31" spans="1:17" x14ac:dyDescent="0.25">
      <c r="A31" s="25"/>
      <c r="B31" s="25"/>
      <c r="C31" s="26"/>
      <c r="D31" s="27"/>
      <c r="E31" s="27"/>
    </row>
    <row r="32" spans="1:17" x14ac:dyDescent="0.25">
      <c r="A32" s="25"/>
      <c r="B32" s="25"/>
      <c r="C32" s="26"/>
      <c r="D32" s="27"/>
      <c r="E32" s="27"/>
    </row>
    <row r="33" spans="1:5" x14ac:dyDescent="0.25">
      <c r="A33" s="25"/>
      <c r="B33" s="25"/>
      <c r="C33" s="26"/>
      <c r="D33" s="27"/>
      <c r="E33" s="27"/>
    </row>
    <row r="34" spans="1:5" x14ac:dyDescent="0.25">
      <c r="A34" s="25"/>
      <c r="B34" s="25"/>
      <c r="C34" s="26"/>
      <c r="D34" s="27"/>
      <c r="E34" s="27"/>
    </row>
    <row r="35" spans="1:5" x14ac:dyDescent="0.25">
      <c r="A35" s="25"/>
      <c r="B35" s="25"/>
      <c r="C35" s="26"/>
      <c r="D35" s="27"/>
      <c r="E35" s="27"/>
    </row>
    <row r="36" spans="1:5" x14ac:dyDescent="0.25">
      <c r="A36" s="25"/>
      <c r="B36" s="25"/>
      <c r="C36" s="26"/>
      <c r="D36" s="27"/>
      <c r="E36" s="27"/>
    </row>
    <row r="37" spans="1:5" x14ac:dyDescent="0.25">
      <c r="A37" s="25"/>
      <c r="B37" s="25"/>
      <c r="C37" s="26"/>
      <c r="D37" s="27"/>
      <c r="E37" s="27"/>
    </row>
    <row r="38" spans="1:5" x14ac:dyDescent="0.25">
      <c r="A38" s="25"/>
      <c r="B38" s="25"/>
      <c r="C38" s="26"/>
      <c r="D38" s="27"/>
      <c r="E38" s="27"/>
    </row>
    <row r="39" spans="1:5" x14ac:dyDescent="0.25">
      <c r="A39" s="25"/>
      <c r="B39" s="25"/>
      <c r="C39" s="26"/>
      <c r="D39" s="27"/>
      <c r="E39" s="27"/>
    </row>
    <row r="40" spans="1:5" x14ac:dyDescent="0.25">
      <c r="A40" s="25"/>
      <c r="B40" s="25"/>
      <c r="C40" s="26"/>
      <c r="D40" s="27"/>
      <c r="E40" s="27"/>
    </row>
    <row r="41" spans="1:5" x14ac:dyDescent="0.25">
      <c r="A41" s="25"/>
      <c r="B41" s="25"/>
      <c r="C41" s="26"/>
      <c r="D41" s="27"/>
      <c r="E41" s="27"/>
    </row>
    <row r="42" spans="1:5" x14ac:dyDescent="0.25">
      <c r="A42" s="25"/>
      <c r="B42" s="25"/>
      <c r="C42" s="26"/>
      <c r="D42" s="27"/>
      <c r="E42" s="27"/>
    </row>
    <row r="43" spans="1:5" x14ac:dyDescent="0.25">
      <c r="A43" s="25"/>
      <c r="B43" s="25"/>
      <c r="C43" s="26"/>
      <c r="D43" s="27"/>
      <c r="E43" s="27"/>
    </row>
    <row r="44" spans="1:5" x14ac:dyDescent="0.25">
      <c r="A44" s="25"/>
      <c r="B44" s="25"/>
      <c r="C44" s="26"/>
      <c r="D44" s="27"/>
      <c r="E44" s="27"/>
    </row>
    <row r="45" spans="1:5" x14ac:dyDescent="0.25">
      <c r="A45" s="25"/>
      <c r="B45" s="25"/>
      <c r="C45" s="26"/>
      <c r="D45" s="27"/>
      <c r="E45" s="27"/>
    </row>
    <row r="46" spans="1:5" x14ac:dyDescent="0.25">
      <c r="A46" s="25"/>
      <c r="B46" s="25"/>
      <c r="C46" s="26"/>
      <c r="D46" s="27"/>
      <c r="E46" s="27"/>
    </row>
    <row r="47" spans="1:5" x14ac:dyDescent="0.25">
      <c r="A47" s="25"/>
      <c r="B47" s="25"/>
      <c r="C47" s="26"/>
      <c r="D47" s="27"/>
      <c r="E47" s="27"/>
    </row>
    <row r="48" spans="1:5" x14ac:dyDescent="0.25">
      <c r="A48" s="25"/>
      <c r="B48" s="25"/>
      <c r="C48" s="26"/>
      <c r="D48" s="27"/>
      <c r="E48" s="27"/>
    </row>
    <row r="49" spans="1:15" x14ac:dyDescent="0.25">
      <c r="A49" s="25"/>
      <c r="B49" s="25"/>
      <c r="C49" s="26"/>
      <c r="D49" s="27"/>
      <c r="E49" s="27"/>
    </row>
    <row r="50" spans="1:15" x14ac:dyDescent="0.25">
      <c r="A50" s="25"/>
      <c r="B50" s="25"/>
      <c r="C50" s="26"/>
      <c r="D50" s="27"/>
      <c r="E50" s="27"/>
    </row>
    <row r="51" spans="1:15" x14ac:dyDescent="0.25">
      <c r="A51" s="25"/>
      <c r="B51" s="25"/>
      <c r="C51" s="26"/>
      <c r="D51" s="27"/>
      <c r="E51" s="27"/>
    </row>
    <row r="52" spans="1:15" x14ac:dyDescent="0.25">
      <c r="A52" s="25"/>
      <c r="B52" s="25"/>
      <c r="C52" s="26"/>
      <c r="D52" s="27"/>
      <c r="E52" s="27"/>
    </row>
    <row r="53" spans="1:15" x14ac:dyDescent="0.25">
      <c r="D53" s="77" t="s">
        <v>0</v>
      </c>
      <c r="E53" s="77"/>
      <c r="F53" s="77"/>
      <c r="G53" s="77"/>
      <c r="H53" s="77"/>
      <c r="I53" s="77"/>
      <c r="J53" s="77"/>
      <c r="K53" s="77"/>
      <c r="L53" s="77"/>
    </row>
    <row r="54" spans="1:15" x14ac:dyDescent="0.25">
      <c r="D54" s="77" t="s">
        <v>17</v>
      </c>
      <c r="E54" s="77"/>
      <c r="F54" s="77"/>
      <c r="G54" s="77"/>
      <c r="H54" s="77"/>
      <c r="I54" s="77"/>
      <c r="J54" s="77"/>
      <c r="K54" s="77"/>
      <c r="L54" s="77"/>
    </row>
    <row r="55" spans="1:15" ht="34.5" customHeight="1" x14ac:dyDescent="0.25">
      <c r="D55" s="78" t="s">
        <v>18</v>
      </c>
      <c r="E55" s="78"/>
      <c r="F55" s="78"/>
      <c r="G55" s="78"/>
      <c r="H55" s="78"/>
      <c r="I55" s="78"/>
      <c r="J55" s="78"/>
      <c r="K55" s="78"/>
      <c r="L55" s="78"/>
    </row>
    <row r="57" spans="1:15" x14ac:dyDescent="0.25">
      <c r="D57" s="80" t="s">
        <v>25</v>
      </c>
      <c r="E57" s="80"/>
      <c r="F57" s="80"/>
      <c r="G57" s="80"/>
      <c r="H57" s="80"/>
      <c r="I57" s="80"/>
      <c r="J57" s="80"/>
      <c r="K57" s="80"/>
      <c r="L57" s="80"/>
    </row>
    <row r="58" spans="1:15" x14ac:dyDescent="0.25">
      <c r="D58" s="80" t="s">
        <v>49</v>
      </c>
      <c r="E58" s="80"/>
      <c r="F58" s="80"/>
      <c r="G58" s="80"/>
      <c r="H58" s="80"/>
      <c r="I58" s="80"/>
      <c r="J58" s="80"/>
      <c r="K58" s="80"/>
      <c r="L58" s="80"/>
    </row>
    <row r="59" spans="1:15" x14ac:dyDescent="0.25">
      <c r="D59" s="80" t="s">
        <v>26</v>
      </c>
      <c r="E59" s="80"/>
      <c r="F59" s="80"/>
      <c r="G59" s="80"/>
      <c r="H59" s="80"/>
      <c r="I59" s="80"/>
      <c r="J59" s="80"/>
      <c r="K59" s="80"/>
      <c r="L59" s="80"/>
    </row>
    <row r="61" spans="1:15" x14ac:dyDescent="0.25">
      <c r="D61" s="75"/>
      <c r="E61" s="75"/>
      <c r="F61" s="75"/>
      <c r="G61" s="86" t="s">
        <v>27</v>
      </c>
      <c r="H61" s="87"/>
      <c r="I61" s="87"/>
      <c r="J61" s="87"/>
      <c r="K61" s="88"/>
      <c r="L61" s="76"/>
    </row>
    <row r="62" spans="1:15" ht="23.25" x14ac:dyDescent="0.25">
      <c r="D62" s="11" t="s">
        <v>28</v>
      </c>
      <c r="E62" s="10" t="s">
        <v>29</v>
      </c>
      <c r="F62" s="10" t="s">
        <v>30</v>
      </c>
      <c r="G62" s="10" t="s">
        <v>31</v>
      </c>
      <c r="H62" s="10" t="s">
        <v>32</v>
      </c>
      <c r="I62" s="10" t="s">
        <v>33</v>
      </c>
      <c r="J62" s="11" t="s">
        <v>34</v>
      </c>
      <c r="K62" s="10" t="s">
        <v>35</v>
      </c>
      <c r="L62" s="10" t="s">
        <v>36</v>
      </c>
    </row>
    <row r="63" spans="1:15" ht="33.75" x14ac:dyDescent="0.25">
      <c r="D63" s="28">
        <v>1</v>
      </c>
      <c r="E63" s="29" t="s">
        <v>37</v>
      </c>
      <c r="F63" s="30" t="s">
        <v>38</v>
      </c>
      <c r="G63" s="29" t="s">
        <v>39</v>
      </c>
      <c r="H63" s="31">
        <v>0</v>
      </c>
      <c r="I63" s="31">
        <v>250000</v>
      </c>
      <c r="J63" s="31">
        <v>22546</v>
      </c>
      <c r="K63" s="31">
        <f>H63+I63-J63</f>
        <v>227454</v>
      </c>
      <c r="L63" s="32">
        <v>227454</v>
      </c>
      <c r="N63" s="23"/>
      <c r="O63" s="24"/>
    </row>
    <row r="64" spans="1:15" ht="33.75" x14ac:dyDescent="0.25">
      <c r="D64" s="28">
        <v>2</v>
      </c>
      <c r="E64" s="29" t="s">
        <v>37</v>
      </c>
      <c r="F64" s="30" t="s">
        <v>40</v>
      </c>
      <c r="G64" s="29" t="s">
        <v>41</v>
      </c>
      <c r="H64" s="31">
        <v>24563.3</v>
      </c>
      <c r="I64" s="31">
        <v>1.95</v>
      </c>
      <c r="J64" s="31">
        <v>2.08</v>
      </c>
      <c r="K64" s="31">
        <f>H64+I64-J64</f>
        <v>24563.17</v>
      </c>
      <c r="L64" s="32">
        <v>24563.17</v>
      </c>
    </row>
    <row r="65" spans="1:15" ht="33.75" x14ac:dyDescent="0.25">
      <c r="D65" s="28">
        <v>3</v>
      </c>
      <c r="E65" s="29" t="s">
        <v>37</v>
      </c>
      <c r="F65" s="30" t="s">
        <v>42</v>
      </c>
      <c r="G65" s="29" t="s">
        <v>43</v>
      </c>
      <c r="H65" s="31">
        <v>1000</v>
      </c>
      <c r="I65" s="31">
        <v>26000</v>
      </c>
      <c r="J65" s="31">
        <v>22000</v>
      </c>
      <c r="K65" s="31">
        <f>H65+I65-J65</f>
        <v>5000</v>
      </c>
      <c r="L65" s="32">
        <v>5000</v>
      </c>
      <c r="M65" s="43"/>
    </row>
    <row r="66" spans="1:15" ht="33.75" x14ac:dyDescent="0.25">
      <c r="D66" s="5">
        <v>4</v>
      </c>
      <c r="E66" s="6" t="s">
        <v>37</v>
      </c>
      <c r="F66" s="7" t="s">
        <v>44</v>
      </c>
      <c r="G66" s="6" t="s">
        <v>45</v>
      </c>
      <c r="H66" s="8">
        <v>0</v>
      </c>
      <c r="I66" s="8">
        <v>15000</v>
      </c>
      <c r="J66" s="8">
        <v>15000</v>
      </c>
      <c r="K66" s="8">
        <f>H66+I66-J66</f>
        <v>0</v>
      </c>
      <c r="L66" s="9">
        <v>0</v>
      </c>
    </row>
    <row r="67" spans="1:15" x14ac:dyDescent="0.25">
      <c r="D67" s="14" t="s">
        <v>11</v>
      </c>
      <c r="E67" s="15"/>
      <c r="F67" s="15"/>
      <c r="G67" s="16"/>
      <c r="H67" s="12">
        <f>SUM(H63:H66)</f>
        <v>25563.3</v>
      </c>
      <c r="I67" s="12">
        <f>SUM(I63:I66)</f>
        <v>291001.95</v>
      </c>
      <c r="J67" s="12">
        <f>SUM(J63:J66)</f>
        <v>59548.08</v>
      </c>
      <c r="K67" s="12">
        <f>SUM(K63:K66)</f>
        <v>257017.16999999998</v>
      </c>
      <c r="L67" s="12">
        <f>SUM(L63:L66)</f>
        <v>257017.16999999998</v>
      </c>
    </row>
    <row r="69" spans="1:15" ht="15" customHeight="1" x14ac:dyDescent="0.25">
      <c r="D69" s="89" t="s">
        <v>77</v>
      </c>
      <c r="E69" s="89"/>
      <c r="F69" s="89"/>
      <c r="G69" s="89"/>
      <c r="H69" s="89"/>
      <c r="I69" s="89"/>
      <c r="J69" s="89"/>
      <c r="K69" s="89"/>
      <c r="L69" s="89"/>
    </row>
    <row r="70" spans="1:15" ht="18.75" x14ac:dyDescent="0.3">
      <c r="D70" s="89"/>
      <c r="E70" s="89"/>
      <c r="F70" s="89"/>
      <c r="G70" s="89"/>
      <c r="H70" s="89"/>
      <c r="I70" s="89"/>
      <c r="J70" s="89"/>
      <c r="K70" s="89"/>
      <c r="L70" s="89"/>
      <c r="O70" s="17">
        <v>2</v>
      </c>
    </row>
    <row r="71" spans="1:15" x14ac:dyDescent="0.25">
      <c r="D71" s="89"/>
      <c r="E71" s="89"/>
      <c r="F71" s="89"/>
      <c r="G71" s="89"/>
      <c r="H71" s="89"/>
      <c r="I71" s="89"/>
      <c r="J71" s="89"/>
      <c r="K71" s="89"/>
      <c r="L71" s="89"/>
    </row>
    <row r="72" spans="1:15" x14ac:dyDescent="0.25">
      <c r="D72" s="89"/>
      <c r="E72" s="89"/>
      <c r="F72" s="89"/>
      <c r="G72" s="89"/>
      <c r="H72" s="89"/>
      <c r="I72" s="89"/>
      <c r="J72" s="89"/>
      <c r="K72" s="89"/>
      <c r="L72" s="89"/>
    </row>
    <row r="76" spans="1:15" x14ac:dyDescent="0.25">
      <c r="A76" s="13"/>
    </row>
  </sheetData>
  <mergeCells count="20">
    <mergeCell ref="A14:G14"/>
    <mergeCell ref="G61:K61"/>
    <mergeCell ref="D69:L72"/>
    <mergeCell ref="A18:Q18"/>
    <mergeCell ref="A19:Q19"/>
    <mergeCell ref="A22:B22"/>
    <mergeCell ref="D20:E20"/>
    <mergeCell ref="D21:E21"/>
    <mergeCell ref="D22:E22"/>
    <mergeCell ref="D59:L59"/>
    <mergeCell ref="D53:L53"/>
    <mergeCell ref="D54:L54"/>
    <mergeCell ref="D55:L55"/>
    <mergeCell ref="D57:L57"/>
    <mergeCell ref="D58:L58"/>
    <mergeCell ref="D1:L1"/>
    <mergeCell ref="D2:L2"/>
    <mergeCell ref="D3:L3"/>
    <mergeCell ref="A5:Q5"/>
    <mergeCell ref="A6:Q6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2024-03-12T21:34:53Z</cp:lastPrinted>
  <dcterms:created xsi:type="dcterms:W3CDTF">2018-07-20T20:07:43Z</dcterms:created>
  <dcterms:modified xsi:type="dcterms:W3CDTF">2024-03-25T20:37:09Z</dcterms:modified>
</cp:coreProperties>
</file>