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4\LAI MARZO 2024\"/>
    </mc:Choice>
  </mc:AlternateContent>
  <xr:revisionPtr revIDLastSave="0" documentId="13_ncr:1_{305F3BC6-4528-4572-91E1-51A808F20D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022'!$B$1:$R$63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45" i="1"/>
  <c r="K44" i="1"/>
  <c r="J17" i="1"/>
  <c r="K19" i="1"/>
  <c r="K18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F17" i="1"/>
  <c r="K37" i="1"/>
  <c r="K38" i="1"/>
  <c r="K41" i="1"/>
  <c r="K43" i="1"/>
  <c r="K42" i="1"/>
  <c r="K27" i="1"/>
  <c r="K36" i="1" l="1"/>
  <c r="K17" i="1"/>
  <c r="K33" i="1"/>
  <c r="K21" i="1" l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<sst xmlns="http://schemas.openxmlformats.org/spreadsheetml/2006/main" count="110" uniqueCount="60">
  <si>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</si>
  <si>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</si>
  <si>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</si>
  <si>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</si>
  <si>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</si>
  <si>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</si>
  <si>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</si>
  <si>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</si>
  <si>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</si>
  <si>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</si>
  <si>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</si>
  <si>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</si>
  <si>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</si>
  <si>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</si>
  <si>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</si>
  <si>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</si>
  <si>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</si>
  <si>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</si>
  <si>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</si>
  <si>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</si>
  <si>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</si>
  <si>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</si>
  <si>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</si>
  <si>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</si>
  <si>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</si>
  <si>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</si>
  <si>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</si>
  <si>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</si>
  <si>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</si>
  <si>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</si>
  <si>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</si>
  <si>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</si>
  <si>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</si>
  <si>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</si>
  <si>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</si>
  <si>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</si>
  <si>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</si>
  <si>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</si>
  <si>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</si>
  <si>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</si>
  <si>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</si>
  <si>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</si>
  <si>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</si>
  <si>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</si>
  <si>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</si>
  <si>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</si>
  <si>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</si>
  <si>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</si>
  <si>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</si>
  <si>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</si>
  <si>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SHARON MELANIA LESSING PINILLOS DE ALDANA</t>
  </si>
  <si>
    <t xml:space="preserve">ANA LUCÍA TELLEZ RÍMOLA </t>
  </si>
  <si>
    <t>SUBDIRECTOR EJECUTIVO IV</t>
  </si>
  <si>
    <t>FREDY OTONIEL SALAZAR ROMÁN</t>
  </si>
  <si>
    <t>CONTADOR GENERAL</t>
  </si>
  <si>
    <t>OTRO BONOS</t>
  </si>
  <si>
    <t xml:space="preserve">JULIO ALBERTO NUÑEZ MEJIA </t>
  </si>
  <si>
    <t xml:space="preserve">WILLY ROLANDO HUITZ HERNÁNDEZ </t>
  </si>
  <si>
    <t xml:space="preserve">VICTOR MANUEL ROSALES MUÑOZ </t>
  </si>
  <si>
    <t xml:space="preserve">NOMINA DE LA DIRECCION GENERAL DE TRANSPORTES DEL RENGLON 011 "PERSONAL PERMANENTE" 021 "PERSONAL SUPERNUMERARIO" 022 "PERSONAL POR CONTRATO"  CORRESPONDIENTE DEL 01 AL 31 MARZO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</si>
</sst>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2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5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49" fontId="14" fillId="17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4" borderId="4" xfId="0" applyFont="1" applyFill="1" applyBorder="1" applyAlignment="1">
      <alignment horizontal="center" vertical="center" wrapText="1"/>
    </xf>
    <xf numFmtId="49" fontId="14" fillId="16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5" fillId="14" borderId="6" xfId="0" applyFont="1" applyFill="1" applyBorder="1" applyAlignment="1">
      <alignment horizontal="center" vertical="center" wrapText="1"/>
    </xf>
    <xf numFmtId="49" fontId="14" fillId="16" borderId="6" xfId="40" applyNumberFormat="1" applyFont="1" applyFill="1" applyBorder="1" applyAlignment="1">
      <alignment horizontal="center" vertical="center" wrapText="1"/>
    </xf>
    <xf numFmtId="49" fontId="14" fillId="15" borderId="4" xfId="40" applyNumberFormat="1" applyFont="1" applyFill="1" applyBorder="1" applyAlignment="1">
      <alignment horizontal="center" vertical="center" wrapText="1"/>
    </xf>
    <xf numFmtId="49" fontId="14" fillId="15" borderId="7" xfId="40" applyNumberFormat="1" applyFont="1" applyFill="1" applyBorder="1" applyAlignment="1">
      <alignment horizontal="center"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4" fillId="18" borderId="5" xfId="1" applyFont="1" applyFill="1" applyBorder="1" applyAlignment="1">
      <alignment horizontal="center" vertical="center" wrapText="1"/>
    </xf>
    <xf numFmtId="164" fontId="14" fillId="18" borderId="5" xfId="1" applyNumberFormat="1" applyFont="1" applyFill="1" applyBorder="1" applyAlignment="1">
      <alignment horizontal="center" vertical="center" wrapText="1"/>
    </xf>
    <xf numFmtId="0" fontId="12" fillId="18" borderId="5" xfId="1" applyFont="1" applyFill="1" applyBorder="1" applyAlignment="1">
      <alignment horizontal="center" vertic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16" fillId="18" borderId="5" xfId="1" applyFont="1" applyFill="1" applyBorder="1" applyAlignment="1">
      <alignment horizontal="center" vertical="center" wrapText="1"/>
    </xf>
    <xf numFmtId="0" fontId="11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285749</xdr:colOff>
      <xdr:row>3</xdr:row>
      <xdr:rowOff>54429</xdr:rowOff>
    </xdr:from>
    <xdr:to>
      <xdr:col>3</xdr:col>
      <xdr:colOff>3347357</xdr:colOff>
      <xdr:row>11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6" y="625929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10</xdr:col>
      <xdr:colOff>258535</xdr:colOff>
      <xdr:row>4</xdr:row>
      <xdr:rowOff>27214</xdr:rowOff>
    </xdr:from>
    <xdr:to>
      <xdr:col>10</xdr:col>
      <xdr:colOff>1823356</xdr:colOff>
      <xdr:row>11</xdr:row>
      <xdr:rowOff>176892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02642" y="789214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8"/>
  <sheetViews>
    <sheetView tabSelected="1" topLeftCell="A42" zoomScale="70" zoomScaleNormal="70" zoomScaleSheetLayoutView="70" workbookViewId="0">
      <selection activeCell="B3" sqref="B3:K45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59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41" t="s">
        <v>0</v>
      </c>
      <c r="C16" s="41" t="s">
        <v>38</v>
      </c>
      <c r="D16" s="41" t="s">
        <v>1</v>
      </c>
      <c r="E16" s="41" t="s">
        <v>27</v>
      </c>
      <c r="F16" s="42" t="s">
        <v>24</v>
      </c>
      <c r="G16" s="42" t="s">
        <v>2</v>
      </c>
      <c r="H16" s="42" t="s">
        <v>3</v>
      </c>
      <c r="I16" s="42" t="s">
        <v>4</v>
      </c>
      <c r="J16" s="42" t="s">
        <v>55</v>
      </c>
      <c r="K16" s="42" t="s">
        <v>5</v>
      </c>
    </row>
    <row r="17" spans="2:11" s="5" customFormat="1" ht="50.65" customHeight="1" x14ac:dyDescent="0.25">
      <c r="B17" s="13">
        <v>1</v>
      </c>
      <c r="C17" s="14" t="s">
        <v>41</v>
      </c>
      <c r="D17" s="15" t="s">
        <v>7</v>
      </c>
      <c r="E17" s="16" t="s">
        <v>28</v>
      </c>
      <c r="F17" s="17">
        <f>1460</f>
        <v>1460</v>
      </c>
      <c r="G17" s="18">
        <v>0</v>
      </c>
      <c r="H17" s="19">
        <v>250</v>
      </c>
      <c r="I17" s="19">
        <v>75</v>
      </c>
      <c r="J17" s="19">
        <f>1400+727.38</f>
        <v>2127.38</v>
      </c>
      <c r="K17" s="19">
        <f>+SUM(F17:J17)</f>
        <v>3912.38</v>
      </c>
    </row>
    <row r="18" spans="2:11" s="5" customFormat="1" ht="50.65" customHeight="1" x14ac:dyDescent="0.25">
      <c r="B18" s="13">
        <v>2</v>
      </c>
      <c r="C18" s="6" t="s">
        <v>41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41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75</v>
      </c>
      <c r="J19" s="19">
        <f t="shared" ref="J19:J33" si="0">1400+727.38</f>
        <v>2127.38</v>
      </c>
      <c r="K19" s="8">
        <f>+SUM(F19:J19)</f>
        <v>3912.38</v>
      </c>
    </row>
    <row r="20" spans="2:11" s="5" customFormat="1" ht="50.65" customHeight="1" x14ac:dyDescent="0.25">
      <c r="B20" s="13">
        <v>4</v>
      </c>
      <c r="C20" s="6" t="s">
        <v>41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19">
        <f t="shared" si="0"/>
        <v>2127.38</v>
      </c>
      <c r="K20" s="8">
        <f>+SUM(F20:J20)</f>
        <v>3555.38</v>
      </c>
    </row>
    <row r="21" spans="2:11" s="5" customFormat="1" ht="50.65" customHeight="1" x14ac:dyDescent="0.25">
      <c r="B21" s="13">
        <v>5</v>
      </c>
      <c r="C21" s="6" t="s">
        <v>41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19">
        <f t="shared" si="0"/>
        <v>2127.38</v>
      </c>
      <c r="K21" s="8">
        <f t="shared" ref="K21:K32" si="1">+SUM(F21:J21)</f>
        <v>3586.38</v>
      </c>
    </row>
    <row r="22" spans="2:11" s="5" customFormat="1" ht="50.65" customHeight="1" x14ac:dyDescent="0.25">
      <c r="B22" s="13">
        <v>6</v>
      </c>
      <c r="C22" s="6" t="s">
        <v>41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19">
        <f t="shared" si="0"/>
        <v>2127.38</v>
      </c>
      <c r="K22" s="8">
        <f t="shared" si="1"/>
        <v>4153.38</v>
      </c>
    </row>
    <row r="23" spans="2:11" s="5" customFormat="1" ht="50.65" customHeight="1" x14ac:dyDescent="0.25">
      <c r="B23" s="13">
        <v>7</v>
      </c>
      <c r="C23" s="6" t="s">
        <v>41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19">
        <f t="shared" si="0"/>
        <v>2127.38</v>
      </c>
      <c r="K23" s="8">
        <f t="shared" si="1"/>
        <v>3833.38</v>
      </c>
    </row>
    <row r="24" spans="2:11" s="5" customFormat="1" ht="50.65" customHeight="1" x14ac:dyDescent="0.25">
      <c r="B24" s="13">
        <v>8</v>
      </c>
      <c r="C24" s="6" t="s">
        <v>41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19">
        <f t="shared" si="0"/>
        <v>2127.38</v>
      </c>
      <c r="K24" s="8">
        <f t="shared" si="1"/>
        <v>3555.38</v>
      </c>
    </row>
    <row r="25" spans="2:11" s="5" customFormat="1" ht="50.65" customHeight="1" x14ac:dyDescent="0.25">
      <c r="B25" s="13">
        <v>9</v>
      </c>
      <c r="C25" s="6" t="s">
        <v>41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19">
        <f t="shared" si="0"/>
        <v>2127.38</v>
      </c>
      <c r="K25" s="8">
        <f t="shared" si="1"/>
        <v>4007.38</v>
      </c>
    </row>
    <row r="26" spans="2:11" s="5" customFormat="1" ht="50.65" customHeight="1" x14ac:dyDescent="0.25">
      <c r="B26" s="13">
        <v>10</v>
      </c>
      <c r="C26" s="6" t="s">
        <v>41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19">
        <f t="shared" si="0"/>
        <v>2127.38</v>
      </c>
      <c r="K26" s="8">
        <f t="shared" si="1"/>
        <v>3912.38</v>
      </c>
    </row>
    <row r="27" spans="2:11" s="5" customFormat="1" ht="50.65" customHeight="1" x14ac:dyDescent="0.25">
      <c r="B27" s="13">
        <v>11</v>
      </c>
      <c r="C27" s="6" t="s">
        <v>41</v>
      </c>
      <c r="D27" s="9" t="s">
        <v>47</v>
      </c>
      <c r="E27" s="10" t="s">
        <v>48</v>
      </c>
      <c r="F27" s="8">
        <v>1302</v>
      </c>
      <c r="G27" s="12"/>
      <c r="H27" s="8">
        <v>250</v>
      </c>
      <c r="I27" s="8">
        <v>75</v>
      </c>
      <c r="J27" s="19">
        <f t="shared" si="0"/>
        <v>2127.38</v>
      </c>
      <c r="K27" s="8">
        <f t="shared" si="1"/>
        <v>3754.38</v>
      </c>
    </row>
    <row r="28" spans="2:11" s="5" customFormat="1" ht="50.65" customHeight="1" x14ac:dyDescent="0.25">
      <c r="B28" s="13">
        <v>12</v>
      </c>
      <c r="C28" s="6" t="s">
        <v>41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19">
        <f t="shared" si="0"/>
        <v>2127.38</v>
      </c>
      <c r="K28" s="8">
        <f t="shared" si="1"/>
        <v>4007.38</v>
      </c>
    </row>
    <row r="29" spans="2:11" s="5" customFormat="1" ht="50.65" customHeight="1" x14ac:dyDescent="0.25">
      <c r="B29" s="36">
        <v>13</v>
      </c>
      <c r="C29" s="6" t="s">
        <v>41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19">
        <f t="shared" si="0"/>
        <v>2127.38</v>
      </c>
      <c r="K29" s="8">
        <f t="shared" si="1"/>
        <v>3729.38</v>
      </c>
    </row>
    <row r="30" spans="2:11" s="5" customFormat="1" ht="50.65" customHeight="1" x14ac:dyDescent="0.25">
      <c r="B30" s="13">
        <v>14</v>
      </c>
      <c r="C30" s="6" t="s">
        <v>41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19">
        <f t="shared" si="0"/>
        <v>2127.38</v>
      </c>
      <c r="K30" s="8">
        <f t="shared" si="1"/>
        <v>3729.38</v>
      </c>
    </row>
    <row r="31" spans="2:11" s="5" customFormat="1" ht="50.65" customHeight="1" x14ac:dyDescent="0.25">
      <c r="B31" s="13">
        <v>15</v>
      </c>
      <c r="C31" s="6" t="s">
        <v>41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19">
        <f t="shared" si="0"/>
        <v>2127.38</v>
      </c>
      <c r="K31" s="8">
        <f t="shared" si="1"/>
        <v>3729.38</v>
      </c>
    </row>
    <row r="32" spans="2:11" s="5" customFormat="1" ht="50.65" customHeight="1" x14ac:dyDescent="0.25">
      <c r="B32" s="13">
        <v>16</v>
      </c>
      <c r="C32" s="6" t="s">
        <v>41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19">
        <f t="shared" si="0"/>
        <v>2127.38</v>
      </c>
      <c r="K32" s="8">
        <f t="shared" si="1"/>
        <v>3833.38</v>
      </c>
    </row>
    <row r="33" spans="2:11" s="5" customFormat="1" ht="50.65" customHeight="1" thickBot="1" x14ac:dyDescent="0.3">
      <c r="B33" s="13">
        <v>17</v>
      </c>
      <c r="C33" s="20" t="s">
        <v>41</v>
      </c>
      <c r="D33" s="21" t="s">
        <v>21</v>
      </c>
      <c r="E33" s="22" t="s">
        <v>31</v>
      </c>
      <c r="F33" s="23">
        <v>1128</v>
      </c>
      <c r="G33" s="24">
        <v>0</v>
      </c>
      <c r="H33" s="23">
        <v>250</v>
      </c>
      <c r="I33" s="23">
        <v>50</v>
      </c>
      <c r="J33" s="19">
        <f t="shared" si="0"/>
        <v>2127.38</v>
      </c>
      <c r="K33" s="23">
        <f>+SUM(F33:J33)</f>
        <v>3555.38</v>
      </c>
    </row>
    <row r="34" spans="2:11" s="5" customFormat="1" ht="30" customHeight="1" thickBot="1" x14ac:dyDescent="0.3">
      <c r="B34" s="47" t="s">
        <v>44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43" t="s">
        <v>0</v>
      </c>
      <c r="C35" s="43" t="s">
        <v>38</v>
      </c>
      <c r="D35" s="43" t="s">
        <v>1</v>
      </c>
      <c r="E35" s="41" t="s">
        <v>27</v>
      </c>
      <c r="F35" s="44" t="s">
        <v>24</v>
      </c>
      <c r="G35" s="44" t="s">
        <v>2</v>
      </c>
      <c r="H35" s="44" t="s">
        <v>3</v>
      </c>
      <c r="I35" s="44" t="s">
        <v>4</v>
      </c>
      <c r="J35" s="44" t="s">
        <v>6</v>
      </c>
      <c r="K35" s="44" t="s">
        <v>5</v>
      </c>
    </row>
    <row r="36" spans="2:11" s="5" customFormat="1" ht="50.85" customHeight="1" x14ac:dyDescent="0.25">
      <c r="B36" s="25">
        <v>1</v>
      </c>
      <c r="C36" s="26" t="s">
        <v>39</v>
      </c>
      <c r="D36" s="27" t="s">
        <v>22</v>
      </c>
      <c r="E36" s="28" t="s">
        <v>49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37">
        <v>2</v>
      </c>
      <c r="C37" s="26" t="s">
        <v>39</v>
      </c>
      <c r="D37" s="38" t="s">
        <v>53</v>
      </c>
      <c r="E37" s="39" t="s">
        <v>54</v>
      </c>
      <c r="F37" s="40">
        <v>5011</v>
      </c>
      <c r="G37" s="40"/>
      <c r="H37" s="40">
        <v>250</v>
      </c>
      <c r="I37" s="40"/>
      <c r="J37" s="40">
        <v>1000</v>
      </c>
      <c r="K37" s="19">
        <f>SUM(F37:J37)</f>
        <v>6261</v>
      </c>
    </row>
    <row r="38" spans="2:11" s="5" customFormat="1" ht="50.85" customHeight="1" thickBot="1" x14ac:dyDescent="0.3">
      <c r="B38" s="29">
        <v>3</v>
      </c>
      <c r="C38" s="30" t="s">
        <v>39</v>
      </c>
      <c r="D38" s="21" t="s">
        <v>42</v>
      </c>
      <c r="E38" s="22" t="s">
        <v>43</v>
      </c>
      <c r="F38" s="23">
        <v>6000</v>
      </c>
      <c r="G38" s="23">
        <v>0</v>
      </c>
      <c r="H38" s="23">
        <v>250</v>
      </c>
      <c r="I38" s="23">
        <v>0</v>
      </c>
      <c r="J38" s="23">
        <v>2000</v>
      </c>
      <c r="K38" s="23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43" t="s">
        <v>0</v>
      </c>
      <c r="C40" s="43" t="s">
        <v>38</v>
      </c>
      <c r="D40" s="43" t="s">
        <v>1</v>
      </c>
      <c r="E40" s="41" t="s">
        <v>27</v>
      </c>
      <c r="F40" s="44" t="s">
        <v>24</v>
      </c>
      <c r="G40" s="44" t="s">
        <v>2</v>
      </c>
      <c r="H40" s="44" t="s">
        <v>3</v>
      </c>
      <c r="I40" s="44" t="s">
        <v>4</v>
      </c>
      <c r="J40" s="44" t="s">
        <v>6</v>
      </c>
      <c r="K40" s="44" t="s">
        <v>5</v>
      </c>
    </row>
    <row r="41" spans="2:11" s="2" customFormat="1" ht="50.85" customHeight="1" x14ac:dyDescent="0.25">
      <c r="B41" s="13">
        <v>1</v>
      </c>
      <c r="C41" s="31" t="s">
        <v>40</v>
      </c>
      <c r="D41" s="1" t="s">
        <v>56</v>
      </c>
      <c r="E41" s="15" t="s">
        <v>46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1" t="s">
        <v>40</v>
      </c>
      <c r="D42" s="1" t="s">
        <v>51</v>
      </c>
      <c r="E42" s="15" t="s">
        <v>52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40</v>
      </c>
      <c r="D43" s="7" t="s">
        <v>50</v>
      </c>
      <c r="E43" s="9" t="s">
        <v>37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x14ac:dyDescent="0.25">
      <c r="B44" s="13">
        <v>4</v>
      </c>
      <c r="C44" s="11" t="s">
        <v>40</v>
      </c>
      <c r="D44" s="45" t="s">
        <v>57</v>
      </c>
      <c r="E44" s="15" t="s">
        <v>52</v>
      </c>
      <c r="F44" s="17">
        <v>15500</v>
      </c>
      <c r="G44" s="19">
        <v>375</v>
      </c>
      <c r="H44" s="19">
        <v>250</v>
      </c>
      <c r="I44" s="18">
        <v>0</v>
      </c>
      <c r="J44" s="18"/>
      <c r="K44" s="19">
        <f>+F44+G44+H44</f>
        <v>16125</v>
      </c>
    </row>
    <row r="45" spans="2:11" s="5" customFormat="1" ht="50.85" customHeight="1" thickBot="1" x14ac:dyDescent="0.3">
      <c r="B45" s="35">
        <v>5</v>
      </c>
      <c r="C45" s="32" t="s">
        <v>40</v>
      </c>
      <c r="D45" s="34" t="s">
        <v>58</v>
      </c>
      <c r="E45" s="46" t="s">
        <v>37</v>
      </c>
      <c r="F45" s="33">
        <v>13000</v>
      </c>
      <c r="G45" s="33">
        <v>375</v>
      </c>
      <c r="H45" s="33">
        <v>250</v>
      </c>
      <c r="I45" s="33">
        <v>0</v>
      </c>
      <c r="J45" s="33">
        <v>0</v>
      </c>
      <c r="K45" s="33">
        <f>SUM(F45:J45)</f>
        <v>13625</v>
      </c>
    </row>
    <row r="46" spans="2:11" ht="15.75" thickTop="1" x14ac:dyDescent="0.25"/>
    <row r="48" spans="2:11" x14ac:dyDescent="0.25">
      <c r="E48" s="3" t="s">
        <v>45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2024-03-12T15:36:38Z</cp:lastPrinted>
  <dcterms:created xsi:type="dcterms:W3CDTF">2016-02-03T22:49:00Z</dcterms:created>
  <dcterms:modified xsi:type="dcterms:W3CDTF">2024-04-04T14:36:15Z</dcterms:modified>
</cp:coreProperties>
</file>