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carpeta 2026\LAI 2026\"/>
    </mc:Choice>
  </mc:AlternateContent>
  <xr:revisionPtr revIDLastSave="0" documentId="13_ncr:1_{144F0220-C5EF-4220-91A4-5A61CC0D5313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FEBRERO 2026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9" i="152" l="1"/>
  <c r="H42" i="152"/>
  <c r="H129" i="152" l="1"/>
  <c r="H130" i="152" l="1"/>
  <c r="G130" i="152"/>
  <c r="F130" i="152"/>
  <c r="J79" i="152" l="1"/>
  <c r="H79" i="152"/>
  <c r="G79" i="152"/>
  <c r="F79" i="152"/>
  <c r="I78" i="152" l="1"/>
  <c r="L78" i="152" s="1"/>
  <c r="L79" i="152" l="1"/>
  <c r="I77" i="152"/>
  <c r="I79" i="152" s="1"/>
  <c r="I127" i="152"/>
  <c r="I129" i="152" s="1"/>
  <c r="I128" i="152" l="1"/>
  <c r="I130" i="152" s="1"/>
  <c r="C52" i="1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130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<sst xmlns="http://schemas.openxmlformats.org/spreadsheetml/2006/main" count="230" uniqueCount="198">
  <si>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</si>
  <si>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</si>
  <si>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</si>
  <si>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</si>
  <si>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</si>
  <si>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</si>
  <si>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</si>
  <si>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</si>
  <si>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</si>
  <si>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</si>
  <si>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</si>
  <si>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</si>
  <si>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</si>
  <si>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</si>
  <si>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</si>
  <si>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</si>
  <si>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</si>
  <si>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</si>
  <si>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</si>
  <si>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</si>
  <si>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</si>
  <si>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</si>
  <si>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</si>
  <si>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</si>
  <si>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</si>
  <si>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</si>
  <si>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</si>
  <si>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</si>
  <si>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</si>
  <si>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</si>
  <si>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</si>
  <si>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02-099-011520-2</t>
  </si>
  <si>
    <t>DIRECCION GENERAL DE TRANSPORTES REMUNERACION PERS. TEMPORAL</t>
  </si>
  <si>
    <t>01-099-084198-4</t>
  </si>
  <si>
    <t>DIRECCION GENERAL DE TRANSPORTES INGRESOS MULTAS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</si>
  <si>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</si>
  <si>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</si>
  <si>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</si>
  <si>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</si>
  <si>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</si>
  <si>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</si>
  <si>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</si>
  <si>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</si>
  <si>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DEPOSITOS POR ESCLARECER</t>
  </si>
  <si>
    <t>CHEQUES EN CIRCULACION</t>
  </si>
  <si>
    <t>C/F</t>
  </si>
  <si>
    <t>ALFREDO CAAL CAAL</t>
  </si>
  <si>
    <t>ACDO. GUB. 225/2012 ARTI. 55, LIT. I</t>
  </si>
  <si>
    <t>SALDO DE TARJETA TCI</t>
  </si>
  <si>
    <t>REGISTRO Y CONTROL DE PAGO DE MULTAS DEL MES FEBRERO DE  DE 2026  (Ingresos Privativos)</t>
  </si>
  <si>
    <t>2693485-K</t>
  </si>
  <si>
    <t>ACDO.GUB. 225/2012 ARTO.55 LITERAL D</t>
  </si>
  <si>
    <t>JUAN TOCORA QUEX</t>
  </si>
  <si>
    <t>C-613BPK</t>
  </si>
  <si>
    <t>CHN 17713776</t>
  </si>
  <si>
    <t>ACDO.GUB.408-2024 ARTO.4 LITERAL P</t>
  </si>
  <si>
    <t>MARVIN ROBERTO SANTAY DE LEON</t>
  </si>
  <si>
    <t>C-374BLP</t>
  </si>
  <si>
    <t>CHN 17511329</t>
  </si>
  <si>
    <t>624130-8</t>
  </si>
  <si>
    <t>ACDO.GUB.408-2024 ARTO.4 LITERAL N</t>
  </si>
  <si>
    <t>C-023BPT</t>
  </si>
  <si>
    <t>CHN 17429869</t>
  </si>
  <si>
    <t>624132-8</t>
  </si>
  <si>
    <t>CHN 17429870</t>
  </si>
  <si>
    <t>1641739-9</t>
  </si>
  <si>
    <t>HEBERTO FORTUNATO LOPEZ</t>
  </si>
  <si>
    <t>C-878BBG</t>
  </si>
  <si>
    <t>CHN 17430151</t>
  </si>
  <si>
    <t>7531767-2</t>
  </si>
  <si>
    <t>WILSON AMABILIO RAMOS MENDEZ</t>
  </si>
  <si>
    <t>C-576BMS</t>
  </si>
  <si>
    <t>CHN 17633661</t>
  </si>
  <si>
    <t>1640945-0</t>
  </si>
  <si>
    <t>ANA PATRICIA HUIT MONROY</t>
  </si>
  <si>
    <t>C-593BXQ</t>
  </si>
  <si>
    <t>CHN 17390061</t>
  </si>
  <si>
    <t>7791481-6</t>
  </si>
  <si>
    <t>MIGUEL ARMANDO COLOMA ALVARADO</t>
  </si>
  <si>
    <t>C-191BMQ</t>
  </si>
  <si>
    <t>CHN 17630115</t>
  </si>
  <si>
    <t>547443-4</t>
  </si>
  <si>
    <t>ACDO.GUB. 225/2012 ARTO.55 LITERAL A</t>
  </si>
  <si>
    <t xml:space="preserve">AXEL RAFAEL SOTO ROLDAN </t>
  </si>
  <si>
    <t>C-879BFB</t>
  </si>
  <si>
    <t>CHN 17551819</t>
  </si>
  <si>
    <t>1164849-K</t>
  </si>
  <si>
    <t xml:space="preserve"> DEPOSITO MONETARIO EFECTUADO DIRECTAMENTE POR EL TRANSPORTISTA , POR PAGO DE MULTA  POR RENOVACION DE LICENCIA SEGÚN RESOLUCION No. 1473-10-2025</t>
  </si>
  <si>
    <t>BYRON LEONEL JORDAN GIRON</t>
  </si>
  <si>
    <t>CHN 17617191</t>
  </si>
  <si>
    <t>ZONIA ANTONIETA ERICASTILLA JUAREZ</t>
  </si>
  <si>
    <t>C-484BPD</t>
  </si>
  <si>
    <t>CHN 17723160</t>
  </si>
  <si>
    <t>7061025-8</t>
  </si>
  <si>
    <t>ACDO.GUB. 225/2012 ARTO.55 LITERAL C</t>
  </si>
  <si>
    <t>RONY EDGARDO NOLASCO MACAL</t>
  </si>
  <si>
    <t>C-841BXG</t>
  </si>
  <si>
    <t>CHN 17390139</t>
  </si>
  <si>
    <t>11018398-3</t>
  </si>
  <si>
    <t xml:space="preserve"> DEPOSITO MONETARIO EFECTUADO DIRECTAMENTE POR EL TRANSPORTISTA , POR PAGO DE MULTA  POR RENOVACION DE LICENCIA SEGÚN RESOLUCION No. 2131-11-2025</t>
  </si>
  <si>
    <t>ADOLFO MORALES</t>
  </si>
  <si>
    <t>CHN 17633720</t>
  </si>
  <si>
    <t>807237-K</t>
  </si>
  <si>
    <t>MIGUEL ANGEL BAUTISTA MOLINA</t>
  </si>
  <si>
    <t>C-626BLH</t>
  </si>
  <si>
    <t>CHN 17551869</t>
  </si>
  <si>
    <t>2625269-4</t>
  </si>
  <si>
    <t>ISRAEL SANTIAGO GRIJALVA</t>
  </si>
  <si>
    <t>C-242BJK</t>
  </si>
  <si>
    <t>CHN 17551889</t>
  </si>
  <si>
    <t>2995022-8</t>
  </si>
  <si>
    <t xml:space="preserve"> DEPOSITO MONETARIO EFECTUADO DIRECTAMENTE POR EL TRANSPORTISTA , POR PAGO DE MULTA  POR RENOVACION DE LICENCIA SEGÚN RESOLUCION No. 2198-11-2025</t>
  </si>
  <si>
    <t>THELMA YOLANDA LUNA</t>
  </si>
  <si>
    <t>CHN 17551843</t>
  </si>
  <si>
    <t>JORGE ENRIQUE MARROQUIN</t>
  </si>
  <si>
    <t>C-645BQF</t>
  </si>
  <si>
    <t>CHN 17503455</t>
  </si>
  <si>
    <t>2313448-8</t>
  </si>
  <si>
    <t>ACDO.GUB.225-2012 ARTO.54 Y ACDO.GUB. 265-2001 ART. 9</t>
  </si>
  <si>
    <t>VITELIO GERARDIN DE LEON DIAZ</t>
  </si>
  <si>
    <t>C-897KSM</t>
  </si>
  <si>
    <t>4020145-7</t>
  </si>
  <si>
    <t xml:space="preserve"> DEPOSITO MONETARIO EFECTUADO DIRECTAMENTE POR EL TRANSPORTISTA , POR PAGO DE MULTA  POR RENOVACION DE LICENCIA SEGÚN RESOLUCION No. 833-08-2026</t>
  </si>
  <si>
    <t>MIRIAM JEANNETE GARCIA REYES DE ZULETA</t>
  </si>
  <si>
    <t>CHN 17791682</t>
  </si>
  <si>
    <t>1658371-K</t>
  </si>
  <si>
    <t>NORIEL OBDULIO ALCANTARA BUSTAMANTE</t>
  </si>
  <si>
    <t>C-446BMG</t>
  </si>
  <si>
    <t>CHN 17711783</t>
  </si>
  <si>
    <t>3423901-4</t>
  </si>
  <si>
    <t>ACDO.GUB. 265-2001 ART. 9</t>
  </si>
  <si>
    <t>FRANCISCO TUY LOPEZ</t>
  </si>
  <si>
    <t>C-618BMT</t>
  </si>
  <si>
    <t>CHN 17656224</t>
  </si>
  <si>
    <t>494754-1</t>
  </si>
  <si>
    <t xml:space="preserve"> DEPOSITO MONETARIO EFECTUADO DIRECTAMENTE POR EL TRANSPORTISTA , POR PAGO DE MULTA  POR RENOVACION DE LICENCIA SEGÚN RESOLUCION No. 1317-09-2025</t>
  </si>
  <si>
    <t>RAMIRO CARRILLO MUY</t>
  </si>
  <si>
    <t>CHN 16522225</t>
  </si>
  <si>
    <t>819719-9</t>
  </si>
  <si>
    <t>ACDO.GUB.225-2012 ARTO.54</t>
  </si>
  <si>
    <t>WENDY RAQUEL FERNANDEZ</t>
  </si>
  <si>
    <t>C-803BSB</t>
  </si>
  <si>
    <t>CHN 17754034</t>
  </si>
  <si>
    <t>795531-6</t>
  </si>
  <si>
    <t xml:space="preserve"> DEPOSITO MONETARIO EFECTUADO DIRECTAMENTE POR EL TRANSPORTISTA , POR PAGO DE MULTA  POR RENOVACION DE LICENCIA SEGÚN RESOLUCION No. 2452-12-2025</t>
  </si>
  <si>
    <t>JOSE ERNESTO JIMENEZ AGUILERA</t>
  </si>
  <si>
    <t>TRANSFERENCIA No. 00631146</t>
  </si>
  <si>
    <t>29722831-2</t>
  </si>
  <si>
    <t>ACDO. GUB. 408-2014, ARTI. 4, LITE. N</t>
  </si>
  <si>
    <t>BENJAMIN BO SACUL</t>
  </si>
  <si>
    <t>C-587BPB</t>
  </si>
  <si>
    <t>CHN 17699508</t>
  </si>
  <si>
    <t>695138-4</t>
  </si>
  <si>
    <t>ACDO.GUB.408-2024 ARTO.4 LITERAL "N"</t>
  </si>
  <si>
    <t>MARVIN FELIPE GONZALEZ</t>
  </si>
  <si>
    <t>C-899BMC</t>
  </si>
  <si>
    <t>TRANSFERENCIA No. 00859111</t>
  </si>
  <si>
    <t>2547516-9</t>
  </si>
  <si>
    <t>ACDO. 225-12, ART. 55, LIT A</t>
  </si>
  <si>
    <t>ALBINO CULUCH CHAJ</t>
  </si>
  <si>
    <t>C-313BNN</t>
  </si>
  <si>
    <t>CHN 17389163</t>
  </si>
  <si>
    <t>10655063-2</t>
  </si>
  <si>
    <t>ACDO.GUB.408-2014,ARTO.4 LITERAL "P"</t>
  </si>
  <si>
    <t>BREYNER ANTONIO ARANA MARROQUIN</t>
  </si>
  <si>
    <t>C-731BWW</t>
  </si>
  <si>
    <t>CHN 17421849</t>
  </si>
  <si>
    <t>4066405-8</t>
  </si>
  <si>
    <t>ACDO. GUB. 265/2001 ARTI.9</t>
  </si>
  <si>
    <t>BYRON ESTRADA ARANA</t>
  </si>
  <si>
    <t>C-004BXS</t>
  </si>
  <si>
    <t>CHN 17421850</t>
  </si>
  <si>
    <t>6689707-6</t>
  </si>
  <si>
    <t>JOSE ANTONIO VELASQUEZ COYOY</t>
  </si>
  <si>
    <t>C-300BLJ</t>
  </si>
  <si>
    <t>CHN 17723245</t>
  </si>
  <si>
    <t>4312336-8</t>
  </si>
  <si>
    <t>ACDO.GUB.225-2012,ARTO.55 LITERAL "A"</t>
  </si>
  <si>
    <t>JOSE ROBERTO MONTERROSO</t>
  </si>
  <si>
    <t>C-426BRR</t>
  </si>
  <si>
    <t>TRANSFERENCIA</t>
  </si>
  <si>
    <t>ACDO. 225-12, ART. 55, LIT. A</t>
  </si>
  <si>
    <t>ALBINO CUYUCH CHAJ</t>
  </si>
  <si>
    <t>C-790BHX</t>
  </si>
  <si>
    <t>CHN 17389195</t>
  </si>
  <si>
    <t>205460-4</t>
  </si>
  <si>
    <t xml:space="preserve">CARLOS RENE RAMIREZ CABRERA </t>
  </si>
  <si>
    <t>C-740BHW</t>
  </si>
  <si>
    <t>CHN 17427927</t>
  </si>
  <si>
    <t>CHN 17427926</t>
  </si>
  <si>
    <t>Observaciones:  Se reporta un total de remisiones canceladas por los transportistas por Q275,000.00 al mes de febarero del año 2026 según boletas de deposito del banco CHN  reportadas por ventanilla</t>
  </si>
  <si>
    <t>REGISTRO Y CONTROL INGRESOS POR CAPITALIZACION DE INTERESES DEL MES FEBRERO DE 2026  (Intereses)</t>
  </si>
  <si>
    <t>Capitalización de Intereses del mes de febrero de 2026.</t>
  </si>
  <si>
    <t>AL 28 DE FEBRERO DE 2026</t>
  </si>
  <si>
    <t>MOVIMIENTOS DEL MES DE FEBRERO DE 2026</t>
  </si>
  <si>
    <t>SUMA TOTAL AL 28 FEBRERO DE 2026</t>
  </si>
  <si>
    <t>FEBRERO-- 2026</t>
  </si>
  <si>
    <t>POR TRANSACCIONES  REALIZADAS CON TCI  EN EL MES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</si>
</sst>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0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6" fontId="13" fillId="3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wrapText="1"/>
    </xf>
    <xf numFmtId="14" fontId="6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14" fontId="0" fillId="7" borderId="1" xfId="0" applyNumberFormat="1" applyFill="1" applyBorder="1" applyAlignment="1">
      <alignment wrapText="1"/>
    </xf>
    <xf numFmtId="8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vertical="center" wrapText="1"/>
    </xf>
    <xf numFmtId="14" fontId="6" fillId="4" borderId="8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65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67</xdr:row>
      <xdr:rowOff>1</xdr:rowOff>
    </xdr:from>
    <xdr:to>
      <xdr:col>2</xdr:col>
      <xdr:colOff>647701</xdr:colOff>
      <xdr:row>69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115</xdr:row>
      <xdr:rowOff>47625</xdr:rowOff>
    </xdr:from>
    <xdr:to>
      <xdr:col>8</xdr:col>
      <xdr:colOff>908050</xdr:colOff>
      <xdr:row>119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115</xdr:row>
      <xdr:rowOff>114300</xdr:rowOff>
    </xdr:from>
    <xdr:to>
      <xdr:col>4</xdr:col>
      <xdr:colOff>561975</xdr:colOff>
      <xdr:row>119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34"/>
  <sheetViews>
    <sheetView tabSelected="1" topLeftCell="A112" workbookViewId="0">
      <selection activeCell="L127" sqref="L127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101" t="s">
        <v>0</v>
      </c>
      <c r="E1" s="101"/>
      <c r="F1" s="101"/>
      <c r="G1" s="101"/>
      <c r="H1" s="101"/>
      <c r="I1" s="101"/>
    </row>
    <row r="2" spans="1:12" x14ac:dyDescent="0.25">
      <c r="D2" s="101" t="s">
        <v>13</v>
      </c>
      <c r="E2" s="101"/>
      <c r="F2" s="101"/>
      <c r="G2" s="101"/>
      <c r="H2" s="101"/>
      <c r="I2" s="101"/>
    </row>
    <row r="3" spans="1:12" ht="34.5" customHeight="1" x14ac:dyDescent="0.25">
      <c r="D3" s="102" t="s">
        <v>14</v>
      </c>
      <c r="E3" s="102"/>
      <c r="F3" s="102"/>
      <c r="G3" s="102"/>
      <c r="H3" s="102"/>
      <c r="I3" s="102"/>
    </row>
    <row r="5" spans="1:12" x14ac:dyDescent="0.25">
      <c r="A5" s="95" t="s">
        <v>49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x14ac:dyDescent="0.25">
      <c r="A6" s="95" t="s">
        <v>18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ht="37.5" customHeight="1" x14ac:dyDescent="0.25">
      <c r="A7" s="38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22" t="s">
        <v>36</v>
      </c>
      <c r="I7" s="6" t="s">
        <v>9</v>
      </c>
      <c r="J7" s="6" t="s">
        <v>10</v>
      </c>
      <c r="K7" s="6" t="s">
        <v>11</v>
      </c>
      <c r="L7" s="6" t="s">
        <v>12</v>
      </c>
    </row>
    <row r="8" spans="1:12" ht="24" x14ac:dyDescent="0.25">
      <c r="A8" s="63">
        <v>1</v>
      </c>
      <c r="B8" s="19">
        <v>6302</v>
      </c>
      <c r="C8" s="67">
        <v>46055</v>
      </c>
      <c r="D8" s="19" t="s">
        <v>50</v>
      </c>
      <c r="E8" s="19">
        <v>1712</v>
      </c>
      <c r="F8" s="67">
        <v>42459</v>
      </c>
      <c r="G8" s="30" t="s">
        <v>51</v>
      </c>
      <c r="H8" s="75">
        <v>2500</v>
      </c>
      <c r="I8" s="19" t="s">
        <v>52</v>
      </c>
      <c r="J8" s="19" t="s">
        <v>53</v>
      </c>
      <c r="K8" s="19" t="s">
        <v>54</v>
      </c>
      <c r="L8" s="76">
        <v>46052</v>
      </c>
    </row>
    <row r="9" spans="1:12" ht="29.25" customHeight="1" x14ac:dyDescent="0.25">
      <c r="A9" s="65">
        <v>2</v>
      </c>
      <c r="B9" s="64">
        <v>6303</v>
      </c>
      <c r="C9" s="67">
        <v>46055</v>
      </c>
      <c r="D9" s="64" t="s">
        <v>45</v>
      </c>
      <c r="E9" s="19">
        <v>7210</v>
      </c>
      <c r="F9" s="67">
        <v>46055</v>
      </c>
      <c r="G9" s="30" t="s">
        <v>55</v>
      </c>
      <c r="H9" s="68">
        <v>3000</v>
      </c>
      <c r="I9" s="77" t="s">
        <v>56</v>
      </c>
      <c r="J9" s="19" t="s">
        <v>57</v>
      </c>
      <c r="K9" s="19" t="s">
        <v>58</v>
      </c>
      <c r="L9" s="76">
        <v>46055</v>
      </c>
    </row>
    <row r="10" spans="1:12" ht="24" x14ac:dyDescent="0.25">
      <c r="A10" s="66">
        <v>3</v>
      </c>
      <c r="B10" s="64">
        <v>6304</v>
      </c>
      <c r="C10" s="67">
        <v>46057</v>
      </c>
      <c r="D10" s="64" t="s">
        <v>59</v>
      </c>
      <c r="E10" s="19">
        <v>3702</v>
      </c>
      <c r="F10" s="67">
        <v>43071</v>
      </c>
      <c r="G10" s="30" t="s">
        <v>60</v>
      </c>
      <c r="H10" s="68">
        <v>5000</v>
      </c>
      <c r="I10" s="77" t="s">
        <v>46</v>
      </c>
      <c r="J10" s="19" t="s">
        <v>61</v>
      </c>
      <c r="K10" s="19" t="s">
        <v>62</v>
      </c>
      <c r="L10" s="76">
        <v>46048</v>
      </c>
    </row>
    <row r="11" spans="1:12" ht="49.5" customHeight="1" x14ac:dyDescent="0.25">
      <c r="A11" s="63">
        <v>4</v>
      </c>
      <c r="B11" s="64">
        <v>6305</v>
      </c>
      <c r="C11" s="67">
        <v>46057</v>
      </c>
      <c r="D11" s="64" t="s">
        <v>63</v>
      </c>
      <c r="E11" s="19">
        <v>1704</v>
      </c>
      <c r="F11" s="67">
        <v>42459</v>
      </c>
      <c r="G11" s="30" t="s">
        <v>51</v>
      </c>
      <c r="H11" s="68">
        <v>2500</v>
      </c>
      <c r="I11" s="77" t="s">
        <v>46</v>
      </c>
      <c r="J11" s="19" t="s">
        <v>61</v>
      </c>
      <c r="K11" s="19" t="s">
        <v>64</v>
      </c>
      <c r="L11" s="76">
        <v>46048</v>
      </c>
    </row>
    <row r="12" spans="1:12" ht="32.25" customHeight="1" x14ac:dyDescent="0.25">
      <c r="A12" s="63">
        <v>5</v>
      </c>
      <c r="B12" s="64">
        <v>6306</v>
      </c>
      <c r="C12" s="67">
        <v>46057</v>
      </c>
      <c r="D12" s="64" t="s">
        <v>65</v>
      </c>
      <c r="E12" s="19">
        <v>1814</v>
      </c>
      <c r="F12" s="67">
        <v>42510</v>
      </c>
      <c r="G12" s="30" t="s">
        <v>55</v>
      </c>
      <c r="H12" s="68">
        <v>3000</v>
      </c>
      <c r="I12" s="77" t="s">
        <v>66</v>
      </c>
      <c r="J12" s="19" t="s">
        <v>67</v>
      </c>
      <c r="K12" s="19" t="s">
        <v>68</v>
      </c>
      <c r="L12" s="76">
        <v>46034</v>
      </c>
    </row>
    <row r="13" spans="1:12" ht="24" x14ac:dyDescent="0.25">
      <c r="A13" s="65">
        <v>6</v>
      </c>
      <c r="B13" s="64">
        <v>6307</v>
      </c>
      <c r="C13" s="67">
        <v>46057</v>
      </c>
      <c r="D13" s="64" t="s">
        <v>69</v>
      </c>
      <c r="E13" s="19">
        <v>7147</v>
      </c>
      <c r="F13" s="67">
        <v>46018</v>
      </c>
      <c r="G13" s="30" t="s">
        <v>55</v>
      </c>
      <c r="H13" s="68">
        <v>3000</v>
      </c>
      <c r="I13" s="19" t="s">
        <v>70</v>
      </c>
      <c r="J13" s="19" t="s">
        <v>71</v>
      </c>
      <c r="K13" s="19" t="s">
        <v>72</v>
      </c>
      <c r="L13" s="76">
        <v>46057</v>
      </c>
    </row>
    <row r="14" spans="1:12" ht="30" customHeight="1" x14ac:dyDescent="0.25">
      <c r="A14" s="66">
        <v>7</v>
      </c>
      <c r="B14" s="64">
        <v>6308</v>
      </c>
      <c r="C14" s="67">
        <v>46057</v>
      </c>
      <c r="D14" s="64" t="s">
        <v>73</v>
      </c>
      <c r="E14" s="19">
        <v>7133</v>
      </c>
      <c r="F14" s="67">
        <v>46010</v>
      </c>
      <c r="G14" s="30" t="s">
        <v>55</v>
      </c>
      <c r="H14" s="68">
        <v>3000</v>
      </c>
      <c r="I14" s="19" t="s">
        <v>74</v>
      </c>
      <c r="J14" s="19" t="s">
        <v>75</v>
      </c>
      <c r="K14" s="19" t="s">
        <v>76</v>
      </c>
      <c r="L14" s="76">
        <v>46057</v>
      </c>
    </row>
    <row r="15" spans="1:12" ht="30.75" customHeight="1" x14ac:dyDescent="0.25">
      <c r="A15" s="66">
        <v>8</v>
      </c>
      <c r="B15" s="64">
        <v>6309</v>
      </c>
      <c r="C15" s="67">
        <v>46059</v>
      </c>
      <c r="D15" s="64" t="s">
        <v>77</v>
      </c>
      <c r="E15" s="19">
        <v>6746</v>
      </c>
      <c r="F15" s="67">
        <v>45820</v>
      </c>
      <c r="G15" s="30" t="s">
        <v>55</v>
      </c>
      <c r="H15" s="68">
        <v>3000</v>
      </c>
      <c r="I15" s="19" t="s">
        <v>78</v>
      </c>
      <c r="J15" s="19" t="s">
        <v>79</v>
      </c>
      <c r="K15" s="19" t="s">
        <v>80</v>
      </c>
      <c r="L15" s="76">
        <v>46058</v>
      </c>
    </row>
    <row r="16" spans="1:12" ht="24" x14ac:dyDescent="0.25">
      <c r="A16" s="66">
        <v>9</v>
      </c>
      <c r="B16" s="64">
        <v>6310</v>
      </c>
      <c r="C16" s="67">
        <v>46059</v>
      </c>
      <c r="D16" s="64" t="s">
        <v>81</v>
      </c>
      <c r="E16" s="19">
        <v>62</v>
      </c>
      <c r="F16" s="67">
        <v>41572</v>
      </c>
      <c r="G16" s="30" t="s">
        <v>82</v>
      </c>
      <c r="H16" s="68">
        <v>10000</v>
      </c>
      <c r="I16" s="19" t="s">
        <v>83</v>
      </c>
      <c r="J16" s="19" t="s">
        <v>84</v>
      </c>
      <c r="K16" s="19" t="s">
        <v>85</v>
      </c>
      <c r="L16" s="76">
        <v>46058</v>
      </c>
    </row>
    <row r="17" spans="1:12" ht="57" x14ac:dyDescent="0.25">
      <c r="A17" s="66">
        <v>10</v>
      </c>
      <c r="B17" s="64">
        <v>6311</v>
      </c>
      <c r="C17" s="67">
        <v>46059</v>
      </c>
      <c r="D17" s="64" t="s">
        <v>86</v>
      </c>
      <c r="E17" s="19"/>
      <c r="F17" s="67"/>
      <c r="G17" s="71" t="s">
        <v>87</v>
      </c>
      <c r="H17" s="68">
        <v>10000</v>
      </c>
      <c r="I17" s="19" t="s">
        <v>88</v>
      </c>
      <c r="J17" s="19"/>
      <c r="K17" s="19" t="s">
        <v>89</v>
      </c>
      <c r="L17" s="76">
        <v>46058</v>
      </c>
    </row>
    <row r="18" spans="1:12" ht="27" customHeight="1" x14ac:dyDescent="0.25">
      <c r="A18" s="66">
        <v>11</v>
      </c>
      <c r="B18" s="64">
        <v>6312</v>
      </c>
      <c r="C18" s="67">
        <v>46059</v>
      </c>
      <c r="D18" s="64" t="s">
        <v>45</v>
      </c>
      <c r="E18" s="19">
        <v>2986</v>
      </c>
      <c r="F18" s="67">
        <v>42984</v>
      </c>
      <c r="G18" s="30" t="s">
        <v>60</v>
      </c>
      <c r="H18" s="68">
        <v>5000</v>
      </c>
      <c r="I18" s="19" t="s">
        <v>90</v>
      </c>
      <c r="J18" s="19" t="s">
        <v>91</v>
      </c>
      <c r="K18" s="19" t="s">
        <v>92</v>
      </c>
      <c r="L18" s="76">
        <v>46058</v>
      </c>
    </row>
    <row r="19" spans="1:12" ht="24" x14ac:dyDescent="0.25">
      <c r="A19" s="66">
        <v>12</v>
      </c>
      <c r="B19" s="64">
        <v>6313</v>
      </c>
      <c r="C19" s="67">
        <v>46059</v>
      </c>
      <c r="D19" s="64" t="s">
        <v>93</v>
      </c>
      <c r="E19" s="19">
        <v>6955</v>
      </c>
      <c r="F19" s="67">
        <v>45943</v>
      </c>
      <c r="G19" s="30" t="s">
        <v>94</v>
      </c>
      <c r="H19" s="68">
        <v>10000</v>
      </c>
      <c r="I19" s="19" t="s">
        <v>95</v>
      </c>
      <c r="J19" s="19" t="s">
        <v>96</v>
      </c>
      <c r="K19" s="19" t="s">
        <v>97</v>
      </c>
      <c r="L19" s="76">
        <v>46059</v>
      </c>
    </row>
    <row r="20" spans="1:12" ht="27" customHeight="1" x14ac:dyDescent="0.25">
      <c r="A20" s="66">
        <v>13</v>
      </c>
      <c r="B20" s="64">
        <v>6314</v>
      </c>
      <c r="C20" s="67">
        <v>46062</v>
      </c>
      <c r="D20" s="64" t="s">
        <v>98</v>
      </c>
      <c r="E20" s="19"/>
      <c r="F20" s="67"/>
      <c r="G20" s="71" t="s">
        <v>99</v>
      </c>
      <c r="H20" s="68">
        <v>10000</v>
      </c>
      <c r="I20" s="19" t="s">
        <v>100</v>
      </c>
      <c r="J20" s="19"/>
      <c r="K20" s="19" t="s">
        <v>101</v>
      </c>
      <c r="L20" s="76">
        <v>46059</v>
      </c>
    </row>
    <row r="21" spans="1:12" ht="27" customHeight="1" x14ac:dyDescent="0.25">
      <c r="A21" s="66">
        <v>14</v>
      </c>
      <c r="B21" s="78">
        <v>6315</v>
      </c>
      <c r="C21" s="79">
        <v>46062</v>
      </c>
      <c r="D21" s="80" t="s">
        <v>102</v>
      </c>
      <c r="E21" s="80">
        <v>6757</v>
      </c>
      <c r="F21" s="81">
        <v>45827</v>
      </c>
      <c r="G21" s="30" t="s">
        <v>55</v>
      </c>
      <c r="H21" s="82">
        <v>3000</v>
      </c>
      <c r="I21" s="78" t="s">
        <v>103</v>
      </c>
      <c r="J21" s="80" t="s">
        <v>104</v>
      </c>
      <c r="K21" s="83" t="s">
        <v>105</v>
      </c>
      <c r="L21" s="79">
        <v>46062</v>
      </c>
    </row>
    <row r="22" spans="1:12" ht="27" customHeight="1" x14ac:dyDescent="0.25">
      <c r="A22" s="66">
        <v>15</v>
      </c>
      <c r="B22" s="78">
        <v>6316</v>
      </c>
      <c r="C22" s="79">
        <v>46063</v>
      </c>
      <c r="D22" s="78" t="s">
        <v>106</v>
      </c>
      <c r="E22" s="78">
        <v>5704</v>
      </c>
      <c r="F22" s="79">
        <v>44613</v>
      </c>
      <c r="G22" s="30" t="s">
        <v>60</v>
      </c>
      <c r="H22" s="82">
        <v>5000</v>
      </c>
      <c r="I22" s="78" t="s">
        <v>107</v>
      </c>
      <c r="J22" s="78" t="s">
        <v>108</v>
      </c>
      <c r="K22" s="83" t="s">
        <v>109</v>
      </c>
      <c r="L22" s="79">
        <v>46063</v>
      </c>
    </row>
    <row r="23" spans="1:12" ht="27" customHeight="1" x14ac:dyDescent="0.25">
      <c r="A23" s="66">
        <v>16</v>
      </c>
      <c r="B23" s="78">
        <v>6317</v>
      </c>
      <c r="C23" s="79">
        <v>46064</v>
      </c>
      <c r="D23" s="78" t="s">
        <v>110</v>
      </c>
      <c r="E23" s="78"/>
      <c r="F23" s="79"/>
      <c r="G23" s="71" t="s">
        <v>111</v>
      </c>
      <c r="H23" s="82">
        <v>10000</v>
      </c>
      <c r="I23" s="83" t="s">
        <v>112</v>
      </c>
      <c r="J23" s="78"/>
      <c r="K23" s="83" t="s">
        <v>113</v>
      </c>
      <c r="L23" s="79">
        <v>46059</v>
      </c>
    </row>
    <row r="24" spans="1:12" ht="24" x14ac:dyDescent="0.25">
      <c r="A24" s="66">
        <v>17</v>
      </c>
      <c r="B24" s="64">
        <v>6318</v>
      </c>
      <c r="C24" s="67">
        <v>46065</v>
      </c>
      <c r="D24" s="64" t="s">
        <v>45</v>
      </c>
      <c r="E24" s="19">
        <v>7015</v>
      </c>
      <c r="F24" s="67">
        <v>45985</v>
      </c>
      <c r="G24" s="30" t="s">
        <v>55</v>
      </c>
      <c r="H24" s="68">
        <v>3000</v>
      </c>
      <c r="I24" s="19" t="s">
        <v>114</v>
      </c>
      <c r="J24" s="19" t="s">
        <v>115</v>
      </c>
      <c r="K24" s="19" t="s">
        <v>116</v>
      </c>
      <c r="L24" s="76">
        <v>46070</v>
      </c>
    </row>
    <row r="25" spans="1:12" ht="40.5" customHeight="1" x14ac:dyDescent="0.25">
      <c r="A25" s="66">
        <v>18</v>
      </c>
      <c r="B25" s="72">
        <v>6319</v>
      </c>
      <c r="C25" s="73">
        <v>46066</v>
      </c>
      <c r="D25" s="72" t="s">
        <v>117</v>
      </c>
      <c r="E25" s="74">
        <v>6876</v>
      </c>
      <c r="F25" s="73">
        <v>45891</v>
      </c>
      <c r="G25" s="84" t="s">
        <v>118</v>
      </c>
      <c r="H25" s="85">
        <v>40000</v>
      </c>
      <c r="I25" s="74" t="s">
        <v>119</v>
      </c>
      <c r="J25" s="74" t="s">
        <v>120</v>
      </c>
      <c r="K25" s="74">
        <v>17389011</v>
      </c>
      <c r="L25" s="86">
        <v>46066</v>
      </c>
    </row>
    <row r="26" spans="1:12" ht="40.5" customHeight="1" x14ac:dyDescent="0.25">
      <c r="A26" s="66">
        <v>19</v>
      </c>
      <c r="B26" s="64">
        <v>6320</v>
      </c>
      <c r="C26" s="67">
        <v>46066</v>
      </c>
      <c r="D26" s="64" t="s">
        <v>121</v>
      </c>
      <c r="E26" s="19"/>
      <c r="F26" s="67"/>
      <c r="G26" s="71" t="s">
        <v>122</v>
      </c>
      <c r="H26" s="68">
        <v>10000</v>
      </c>
      <c r="I26" s="19" t="s">
        <v>123</v>
      </c>
      <c r="J26" s="19"/>
      <c r="K26" s="19" t="s">
        <v>124</v>
      </c>
      <c r="L26" s="67">
        <v>46066</v>
      </c>
    </row>
    <row r="27" spans="1:12" ht="40.5" customHeight="1" x14ac:dyDescent="0.25">
      <c r="A27" s="66">
        <v>20</v>
      </c>
      <c r="B27" s="64">
        <v>6321</v>
      </c>
      <c r="C27" s="67">
        <v>46066</v>
      </c>
      <c r="D27" s="64" t="s">
        <v>125</v>
      </c>
      <c r="E27" s="19">
        <v>2930</v>
      </c>
      <c r="F27" s="67">
        <v>43028</v>
      </c>
      <c r="G27" s="30" t="s">
        <v>60</v>
      </c>
      <c r="H27" s="68">
        <v>5000</v>
      </c>
      <c r="I27" s="19" t="s">
        <v>126</v>
      </c>
      <c r="J27" s="19" t="s">
        <v>127</v>
      </c>
      <c r="K27" s="19" t="s">
        <v>128</v>
      </c>
      <c r="L27" s="67">
        <v>46064</v>
      </c>
    </row>
    <row r="28" spans="1:12" ht="40.5" customHeight="1" x14ac:dyDescent="0.25">
      <c r="A28" s="66">
        <v>21</v>
      </c>
      <c r="B28" s="64">
        <v>6322</v>
      </c>
      <c r="C28" s="67">
        <v>46066</v>
      </c>
      <c r="D28" s="64" t="s">
        <v>129</v>
      </c>
      <c r="E28" s="19">
        <v>3912</v>
      </c>
      <c r="F28" s="67">
        <v>43276</v>
      </c>
      <c r="G28" s="30" t="s">
        <v>130</v>
      </c>
      <c r="H28" s="68">
        <v>15000</v>
      </c>
      <c r="I28" s="19" t="s">
        <v>131</v>
      </c>
      <c r="J28" s="19" t="s">
        <v>132</v>
      </c>
      <c r="K28" s="19" t="s">
        <v>133</v>
      </c>
      <c r="L28" s="67">
        <v>46064</v>
      </c>
    </row>
    <row r="29" spans="1:12" ht="40.5" customHeight="1" x14ac:dyDescent="0.25">
      <c r="A29" s="66">
        <v>22</v>
      </c>
      <c r="B29" s="64">
        <v>6323</v>
      </c>
      <c r="C29" s="67">
        <v>46071</v>
      </c>
      <c r="D29" s="64" t="s">
        <v>134</v>
      </c>
      <c r="E29" s="19"/>
      <c r="F29" s="67"/>
      <c r="G29" s="71" t="s">
        <v>135</v>
      </c>
      <c r="H29" s="68">
        <v>10000</v>
      </c>
      <c r="I29" s="19" t="s">
        <v>136</v>
      </c>
      <c r="J29" s="19"/>
      <c r="K29" s="19" t="s">
        <v>137</v>
      </c>
      <c r="L29" s="67">
        <v>46064</v>
      </c>
    </row>
    <row r="30" spans="1:12" ht="40.5" customHeight="1" x14ac:dyDescent="0.25">
      <c r="A30" s="66">
        <v>23</v>
      </c>
      <c r="B30" s="64">
        <v>6324</v>
      </c>
      <c r="C30" s="67">
        <v>46072</v>
      </c>
      <c r="D30" s="64" t="s">
        <v>138</v>
      </c>
      <c r="E30" s="19">
        <v>7122</v>
      </c>
      <c r="F30" s="67">
        <v>45996</v>
      </c>
      <c r="G30" s="71" t="s">
        <v>139</v>
      </c>
      <c r="H30" s="68">
        <v>25000</v>
      </c>
      <c r="I30" s="19" t="s">
        <v>140</v>
      </c>
      <c r="J30" s="19" t="s">
        <v>141</v>
      </c>
      <c r="K30" s="19" t="s">
        <v>142</v>
      </c>
      <c r="L30" s="67">
        <v>46072</v>
      </c>
    </row>
    <row r="31" spans="1:12" ht="40.5" customHeight="1" x14ac:dyDescent="0.25">
      <c r="A31" s="66">
        <v>24</v>
      </c>
      <c r="B31" s="64">
        <v>6325</v>
      </c>
      <c r="C31" s="67">
        <v>46073</v>
      </c>
      <c r="D31" s="64" t="s">
        <v>143</v>
      </c>
      <c r="E31" s="19"/>
      <c r="F31" s="67"/>
      <c r="G31" s="71" t="s">
        <v>144</v>
      </c>
      <c r="H31" s="68">
        <v>10000</v>
      </c>
      <c r="I31" s="19" t="s">
        <v>145</v>
      </c>
      <c r="J31" s="19"/>
      <c r="K31" s="19" t="s">
        <v>146</v>
      </c>
      <c r="L31" s="67">
        <v>46073</v>
      </c>
    </row>
    <row r="32" spans="1:12" ht="40.5" customHeight="1" x14ac:dyDescent="0.25">
      <c r="A32" s="66">
        <v>25</v>
      </c>
      <c r="B32" s="64">
        <v>6326</v>
      </c>
      <c r="C32" s="67">
        <v>46076</v>
      </c>
      <c r="D32" s="64" t="s">
        <v>147</v>
      </c>
      <c r="E32" s="19">
        <v>3911</v>
      </c>
      <c r="F32" s="67">
        <v>43359</v>
      </c>
      <c r="G32" s="71" t="s">
        <v>148</v>
      </c>
      <c r="H32" s="68">
        <v>5000</v>
      </c>
      <c r="I32" s="19" t="s">
        <v>149</v>
      </c>
      <c r="J32" s="19" t="s">
        <v>150</v>
      </c>
      <c r="K32" s="19" t="s">
        <v>151</v>
      </c>
      <c r="L32" s="67">
        <v>46072</v>
      </c>
    </row>
    <row r="33" spans="1:12" ht="40.5" customHeight="1" x14ac:dyDescent="0.25">
      <c r="A33" s="66">
        <v>26</v>
      </c>
      <c r="B33" s="64">
        <v>6327</v>
      </c>
      <c r="C33" s="67">
        <v>46080</v>
      </c>
      <c r="D33" s="64" t="s">
        <v>152</v>
      </c>
      <c r="E33" s="19">
        <v>6531</v>
      </c>
      <c r="F33" s="67">
        <v>45742</v>
      </c>
      <c r="G33" s="71" t="s">
        <v>153</v>
      </c>
      <c r="H33" s="68">
        <v>5000</v>
      </c>
      <c r="I33" s="19" t="s">
        <v>154</v>
      </c>
      <c r="J33" s="19" t="s">
        <v>155</v>
      </c>
      <c r="K33" s="19" t="s">
        <v>156</v>
      </c>
      <c r="L33" s="67">
        <v>46069</v>
      </c>
    </row>
    <row r="34" spans="1:12" ht="40.5" customHeight="1" x14ac:dyDescent="0.25">
      <c r="A34" s="66">
        <v>27</v>
      </c>
      <c r="B34" s="64">
        <v>6328</v>
      </c>
      <c r="C34" s="67">
        <v>46227</v>
      </c>
      <c r="D34" s="64" t="s">
        <v>157</v>
      </c>
      <c r="E34" s="19">
        <v>119</v>
      </c>
      <c r="F34" s="67">
        <v>41364</v>
      </c>
      <c r="G34" s="71" t="s">
        <v>158</v>
      </c>
      <c r="H34" s="68">
        <v>10000</v>
      </c>
      <c r="I34" s="19" t="s">
        <v>159</v>
      </c>
      <c r="J34" s="19" t="s">
        <v>160</v>
      </c>
      <c r="K34" s="19" t="s">
        <v>161</v>
      </c>
      <c r="L34" s="67">
        <v>46077</v>
      </c>
    </row>
    <row r="35" spans="1:12" ht="40.5" customHeight="1" x14ac:dyDescent="0.25">
      <c r="A35" s="66">
        <v>28</v>
      </c>
      <c r="B35" s="64">
        <v>6329</v>
      </c>
      <c r="C35" s="67">
        <v>46077</v>
      </c>
      <c r="D35" s="64" t="s">
        <v>162</v>
      </c>
      <c r="E35" s="19">
        <v>6980</v>
      </c>
      <c r="F35" s="67">
        <v>45961</v>
      </c>
      <c r="G35" s="70" t="s">
        <v>163</v>
      </c>
      <c r="H35" s="68">
        <v>3000</v>
      </c>
      <c r="I35" s="19" t="s">
        <v>164</v>
      </c>
      <c r="J35" s="19" t="s">
        <v>165</v>
      </c>
      <c r="K35" s="19" t="s">
        <v>166</v>
      </c>
      <c r="L35" s="67">
        <v>46077</v>
      </c>
    </row>
    <row r="36" spans="1:12" ht="40.5" customHeight="1" x14ac:dyDescent="0.25">
      <c r="A36" s="66">
        <v>29</v>
      </c>
      <c r="B36" s="64">
        <v>6330</v>
      </c>
      <c r="C36" s="67">
        <v>46077</v>
      </c>
      <c r="D36" s="64" t="s">
        <v>167</v>
      </c>
      <c r="E36" s="19">
        <v>6273</v>
      </c>
      <c r="F36" s="67">
        <v>45429</v>
      </c>
      <c r="G36" s="70" t="s">
        <v>168</v>
      </c>
      <c r="H36" s="68">
        <v>15000</v>
      </c>
      <c r="I36" s="19" t="s">
        <v>169</v>
      </c>
      <c r="J36" s="19" t="s">
        <v>170</v>
      </c>
      <c r="K36" s="19" t="s">
        <v>171</v>
      </c>
      <c r="L36" s="67">
        <v>46077</v>
      </c>
    </row>
    <row r="37" spans="1:12" ht="40.5" customHeight="1" x14ac:dyDescent="0.25">
      <c r="A37" s="66">
        <v>30</v>
      </c>
      <c r="B37" s="64">
        <v>6331</v>
      </c>
      <c r="C37" s="67">
        <v>46077</v>
      </c>
      <c r="D37" s="64" t="s">
        <v>172</v>
      </c>
      <c r="E37" s="19">
        <v>2088</v>
      </c>
      <c r="F37" s="67">
        <v>42691</v>
      </c>
      <c r="G37" s="70" t="s">
        <v>47</v>
      </c>
      <c r="H37" s="68">
        <v>1000</v>
      </c>
      <c r="I37" s="19" t="s">
        <v>173</v>
      </c>
      <c r="J37" s="19" t="s">
        <v>174</v>
      </c>
      <c r="K37" s="19" t="s">
        <v>175</v>
      </c>
      <c r="L37" s="67">
        <v>46063</v>
      </c>
    </row>
    <row r="38" spans="1:12" ht="40.5" customHeight="1" x14ac:dyDescent="0.25">
      <c r="A38" s="66">
        <v>31</v>
      </c>
      <c r="B38" s="64">
        <v>6332</v>
      </c>
      <c r="C38" s="67">
        <v>46076</v>
      </c>
      <c r="D38" s="64" t="s">
        <v>176</v>
      </c>
      <c r="E38" s="19">
        <v>6813</v>
      </c>
      <c r="F38" s="67">
        <v>45954</v>
      </c>
      <c r="G38" s="70" t="s">
        <v>177</v>
      </c>
      <c r="H38" s="68">
        <v>10000</v>
      </c>
      <c r="I38" s="19" t="s">
        <v>178</v>
      </c>
      <c r="J38" s="19" t="s">
        <v>179</v>
      </c>
      <c r="K38" s="19" t="s">
        <v>180</v>
      </c>
      <c r="L38" s="67">
        <v>46076</v>
      </c>
    </row>
    <row r="39" spans="1:12" ht="40.5" customHeight="1" x14ac:dyDescent="0.25">
      <c r="A39" s="66">
        <v>32</v>
      </c>
      <c r="B39" s="64">
        <v>6333</v>
      </c>
      <c r="C39" s="67">
        <v>46077</v>
      </c>
      <c r="D39" s="64" t="s">
        <v>157</v>
      </c>
      <c r="E39" s="19">
        <v>118</v>
      </c>
      <c r="F39" s="67">
        <v>41364</v>
      </c>
      <c r="G39" s="87" t="s">
        <v>181</v>
      </c>
      <c r="H39" s="68">
        <v>10000</v>
      </c>
      <c r="I39" s="19" t="s">
        <v>182</v>
      </c>
      <c r="J39" s="19" t="s">
        <v>183</v>
      </c>
      <c r="K39" s="19" t="s">
        <v>184</v>
      </c>
      <c r="L39" s="67">
        <v>46077</v>
      </c>
    </row>
    <row r="40" spans="1:12" ht="40.5" customHeight="1" x14ac:dyDescent="0.25">
      <c r="A40" s="66">
        <v>33</v>
      </c>
      <c r="B40" s="64">
        <v>6335</v>
      </c>
      <c r="C40" s="67">
        <v>46079</v>
      </c>
      <c r="D40" s="64" t="s">
        <v>185</v>
      </c>
      <c r="E40" s="19">
        <v>4997</v>
      </c>
      <c r="F40" s="67">
        <v>43852</v>
      </c>
      <c r="G40" s="70" t="s">
        <v>148</v>
      </c>
      <c r="H40" s="68">
        <v>5000</v>
      </c>
      <c r="I40" s="19" t="s">
        <v>186</v>
      </c>
      <c r="J40" s="19" t="s">
        <v>187</v>
      </c>
      <c r="K40" s="19" t="s">
        <v>188</v>
      </c>
      <c r="L40" s="67">
        <v>46079</v>
      </c>
    </row>
    <row r="41" spans="1:12" ht="40.5" customHeight="1" x14ac:dyDescent="0.25">
      <c r="A41" s="66">
        <v>34</v>
      </c>
      <c r="B41" s="64">
        <v>6336</v>
      </c>
      <c r="C41" s="67">
        <v>46079</v>
      </c>
      <c r="D41" s="64" t="s">
        <v>185</v>
      </c>
      <c r="E41" s="19">
        <v>6379</v>
      </c>
      <c r="F41" s="67">
        <v>45505</v>
      </c>
      <c r="G41" s="70" t="s">
        <v>148</v>
      </c>
      <c r="H41" s="68">
        <v>5000</v>
      </c>
      <c r="I41" s="19" t="s">
        <v>186</v>
      </c>
      <c r="J41" s="19" t="s">
        <v>187</v>
      </c>
      <c r="K41" s="19" t="s">
        <v>189</v>
      </c>
      <c r="L41" s="67">
        <v>46079</v>
      </c>
    </row>
    <row r="42" spans="1:12" ht="15.75" thickBot="1" x14ac:dyDescent="0.3">
      <c r="A42" s="103" t="s">
        <v>37</v>
      </c>
      <c r="B42" s="103"/>
      <c r="C42" s="103"/>
      <c r="D42" s="103"/>
      <c r="E42" s="103"/>
      <c r="F42" s="103"/>
      <c r="G42" s="103"/>
      <c r="H42" s="69">
        <f>SUM(H8:H41)</f>
        <v>275000</v>
      </c>
      <c r="I42" s="49"/>
      <c r="J42" s="50"/>
      <c r="K42" s="50"/>
      <c r="L42" s="49"/>
    </row>
    <row r="43" spans="1:12" x14ac:dyDescent="0.25">
      <c r="A43" s="51"/>
      <c r="B43" s="51"/>
      <c r="C43" s="51"/>
      <c r="D43" s="51"/>
      <c r="E43" s="51"/>
      <c r="F43" s="51"/>
      <c r="G43" s="51"/>
      <c r="H43" s="52"/>
      <c r="I43" s="53"/>
      <c r="J43" s="54"/>
      <c r="K43" s="54"/>
      <c r="L43" s="53"/>
    </row>
    <row r="44" spans="1:12" x14ac:dyDescent="0.25">
      <c r="A44" s="51"/>
      <c r="B44" s="51"/>
      <c r="C44" s="51"/>
      <c r="D44" s="51"/>
      <c r="E44" s="51"/>
      <c r="F44" s="51"/>
      <c r="G44" s="51"/>
      <c r="H44" s="52"/>
      <c r="I44" s="53"/>
      <c r="J44" s="54"/>
      <c r="K44" s="54"/>
      <c r="L44" s="53"/>
    </row>
    <row r="45" spans="1:12" x14ac:dyDescent="0.25">
      <c r="A45" t="s">
        <v>190</v>
      </c>
      <c r="H45" s="46"/>
    </row>
    <row r="46" spans="1:12" x14ac:dyDescent="0.25">
      <c r="A46" s="51"/>
      <c r="B46" s="51"/>
      <c r="C46" s="51"/>
      <c r="D46" s="51"/>
      <c r="E46" s="51"/>
      <c r="F46" s="51"/>
      <c r="G46" s="51"/>
      <c r="H46" s="52"/>
      <c r="I46" s="53"/>
      <c r="J46" s="54"/>
      <c r="K46" s="54"/>
      <c r="L46" s="53"/>
    </row>
    <row r="47" spans="1:12" ht="18.75" x14ac:dyDescent="0.3">
      <c r="A47" s="15"/>
      <c r="B47" s="15"/>
      <c r="C47" s="15"/>
      <c r="D47" s="15"/>
      <c r="E47" s="15"/>
      <c r="F47" s="15"/>
      <c r="G47" s="15"/>
      <c r="H47" s="16"/>
      <c r="I47" s="17"/>
      <c r="J47" s="18"/>
      <c r="K47" s="18"/>
      <c r="L47" s="14"/>
    </row>
    <row r="48" spans="1:12" x14ac:dyDescent="0.25">
      <c r="A48" s="95" t="s">
        <v>191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1:12" x14ac:dyDescent="0.25">
      <c r="A49" s="95" t="s">
        <v>17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1:12" ht="18.75" x14ac:dyDescent="0.3">
      <c r="A50" s="1" t="s">
        <v>3</v>
      </c>
      <c r="B50" s="1" t="s">
        <v>19</v>
      </c>
      <c r="C50" s="2" t="s">
        <v>15</v>
      </c>
      <c r="D50" s="97" t="s">
        <v>20</v>
      </c>
      <c r="E50" s="97"/>
      <c r="L50" s="5"/>
    </row>
    <row r="51" spans="1:12" ht="37.5" customHeight="1" x14ac:dyDescent="0.25">
      <c r="A51" s="7">
        <v>46081</v>
      </c>
      <c r="B51" s="9">
        <v>39081</v>
      </c>
      <c r="C51" s="8">
        <v>1.88</v>
      </c>
      <c r="D51" s="98" t="s">
        <v>192</v>
      </c>
      <c r="E51" s="98"/>
    </row>
    <row r="52" spans="1:12" x14ac:dyDescent="0.25">
      <c r="A52" s="96" t="s">
        <v>16</v>
      </c>
      <c r="B52" s="96"/>
      <c r="C52" s="3">
        <f>+C51</f>
        <v>1.88</v>
      </c>
      <c r="D52" s="99" t="s">
        <v>35</v>
      </c>
      <c r="E52" s="99"/>
    </row>
    <row r="53" spans="1:12" x14ac:dyDescent="0.25">
      <c r="A53" s="40"/>
      <c r="B53" s="40"/>
      <c r="C53" s="41"/>
      <c r="D53" s="42"/>
      <c r="E53" s="42"/>
    </row>
    <row r="54" spans="1:12" x14ac:dyDescent="0.25">
      <c r="A54" s="40"/>
      <c r="B54" s="40"/>
      <c r="C54" s="41"/>
      <c r="D54" s="42"/>
      <c r="E54" s="42"/>
    </row>
    <row r="55" spans="1:12" x14ac:dyDescent="0.25">
      <c r="A55" s="40"/>
      <c r="B55" s="40"/>
      <c r="C55" s="41"/>
      <c r="D55" s="42"/>
      <c r="E55" s="42"/>
    </row>
    <row r="56" spans="1:12" x14ac:dyDescent="0.25">
      <c r="A56" s="40"/>
      <c r="B56" s="40"/>
      <c r="C56" s="41"/>
      <c r="D56" s="42"/>
      <c r="E56" s="42"/>
    </row>
    <row r="57" spans="1:12" x14ac:dyDescent="0.25">
      <c r="A57" s="40"/>
      <c r="B57" s="40"/>
      <c r="C57" s="41"/>
      <c r="D57" s="42"/>
      <c r="E57" s="42"/>
    </row>
    <row r="58" spans="1:12" x14ac:dyDescent="0.25">
      <c r="A58" s="40"/>
      <c r="B58" s="40"/>
      <c r="C58" s="41"/>
      <c r="D58" s="42"/>
      <c r="E58" s="42"/>
    </row>
    <row r="59" spans="1:12" x14ac:dyDescent="0.25">
      <c r="A59" s="40"/>
      <c r="B59" s="40"/>
      <c r="C59" s="41"/>
      <c r="D59" s="42"/>
      <c r="E59" s="42"/>
    </row>
    <row r="60" spans="1:12" x14ac:dyDescent="0.25">
      <c r="A60" s="40"/>
      <c r="B60" s="40"/>
      <c r="C60" s="41"/>
      <c r="D60" s="42"/>
      <c r="E60" s="42"/>
    </row>
    <row r="61" spans="1:12" x14ac:dyDescent="0.25">
      <c r="A61" s="40"/>
      <c r="B61" s="40"/>
      <c r="C61" s="41"/>
      <c r="D61" s="42"/>
      <c r="E61" s="42"/>
    </row>
    <row r="62" spans="1:12" x14ac:dyDescent="0.25">
      <c r="A62" s="40"/>
      <c r="B62" s="40"/>
      <c r="C62" s="41"/>
      <c r="D62" s="42"/>
      <c r="E62" s="42"/>
    </row>
    <row r="63" spans="1:12" x14ac:dyDescent="0.25">
      <c r="A63" s="40"/>
      <c r="B63" s="40"/>
      <c r="C63" s="41"/>
      <c r="D63" s="42"/>
      <c r="E63" s="42"/>
    </row>
    <row r="64" spans="1:12" x14ac:dyDescent="0.25">
      <c r="A64" s="40"/>
      <c r="B64" s="40"/>
      <c r="C64" s="41"/>
      <c r="D64" s="42"/>
      <c r="E64" s="42"/>
    </row>
    <row r="65" spans="1:12" x14ac:dyDescent="0.25">
      <c r="A65" s="10"/>
      <c r="B65" s="10"/>
      <c r="C65" s="11"/>
      <c r="D65" s="12"/>
      <c r="E65" s="12"/>
    </row>
    <row r="66" spans="1:12" x14ac:dyDescent="0.25">
      <c r="A66" s="10"/>
      <c r="B66" s="10"/>
      <c r="C66" s="11"/>
      <c r="D66" s="12"/>
      <c r="E66" s="12"/>
    </row>
    <row r="67" spans="1:12" x14ac:dyDescent="0.25">
      <c r="D67" s="101" t="s">
        <v>0</v>
      </c>
      <c r="E67" s="101"/>
      <c r="F67" s="101"/>
      <c r="G67" s="101"/>
      <c r="H67" s="101"/>
      <c r="I67" s="101"/>
    </row>
    <row r="68" spans="1:12" x14ac:dyDescent="0.25">
      <c r="D68" s="101" t="s">
        <v>13</v>
      </c>
      <c r="E68" s="101"/>
      <c r="F68" s="101"/>
      <c r="G68" s="101"/>
      <c r="H68" s="101"/>
      <c r="I68" s="101"/>
    </row>
    <row r="69" spans="1:12" ht="34.5" customHeight="1" x14ac:dyDescent="0.25">
      <c r="D69" s="102" t="s">
        <v>14</v>
      </c>
      <c r="E69" s="102"/>
      <c r="F69" s="102"/>
      <c r="G69" s="102"/>
      <c r="H69" s="102"/>
      <c r="I69" s="102"/>
    </row>
    <row r="71" spans="1:12" x14ac:dyDescent="0.25">
      <c r="D71" s="100" t="s">
        <v>21</v>
      </c>
      <c r="E71" s="100"/>
      <c r="F71" s="100"/>
      <c r="G71" s="100"/>
      <c r="H71" s="100"/>
      <c r="I71" s="100"/>
    </row>
    <row r="72" spans="1:12" x14ac:dyDescent="0.25">
      <c r="D72" s="100" t="s">
        <v>193</v>
      </c>
      <c r="E72" s="100"/>
      <c r="F72" s="100"/>
      <c r="G72" s="100"/>
      <c r="H72" s="100"/>
      <c r="I72" s="100"/>
    </row>
    <row r="73" spans="1:12" x14ac:dyDescent="0.25">
      <c r="D73" s="100" t="s">
        <v>22</v>
      </c>
      <c r="E73" s="100"/>
      <c r="F73" s="100"/>
      <c r="G73" s="100"/>
      <c r="H73" s="100"/>
      <c r="I73" s="100"/>
    </row>
    <row r="75" spans="1:12" x14ac:dyDescent="0.25">
      <c r="B75" s="104" t="s">
        <v>194</v>
      </c>
      <c r="C75" s="105"/>
      <c r="D75" s="105"/>
      <c r="E75" s="105"/>
      <c r="F75" s="105"/>
      <c r="G75" s="105"/>
      <c r="H75" s="105"/>
      <c r="I75" s="105"/>
      <c r="J75" s="106"/>
      <c r="K75" s="61"/>
    </row>
    <row r="76" spans="1:12" ht="30" x14ac:dyDescent="0.25">
      <c r="B76" s="24" t="s">
        <v>23</v>
      </c>
      <c r="C76" s="23" t="s">
        <v>39</v>
      </c>
      <c r="D76" s="25" t="s">
        <v>24</v>
      </c>
      <c r="E76" s="25" t="s">
        <v>25</v>
      </c>
      <c r="F76" s="25" t="s">
        <v>26</v>
      </c>
      <c r="G76" s="25" t="s">
        <v>38</v>
      </c>
      <c r="H76" s="25" t="s">
        <v>27</v>
      </c>
      <c r="I76" s="25" t="s">
        <v>28</v>
      </c>
      <c r="J76" s="25" t="s">
        <v>43</v>
      </c>
      <c r="K76" s="25" t="s">
        <v>44</v>
      </c>
      <c r="L76" s="4" t="s">
        <v>29</v>
      </c>
    </row>
    <row r="77" spans="1:12" ht="45" x14ac:dyDescent="0.25">
      <c r="B77" s="24">
        <v>1</v>
      </c>
      <c r="C77" s="23" t="s">
        <v>30</v>
      </c>
      <c r="D77" s="13" t="s">
        <v>31</v>
      </c>
      <c r="E77" s="19" t="s">
        <v>32</v>
      </c>
      <c r="F77" s="27">
        <v>24563.31</v>
      </c>
      <c r="G77" s="26">
        <v>1.88</v>
      </c>
      <c r="H77" s="20">
        <v>2.09</v>
      </c>
      <c r="I77" s="21">
        <f>F77+G77-H77</f>
        <v>24563.100000000002</v>
      </c>
      <c r="J77" s="47"/>
      <c r="K77" s="47"/>
      <c r="L77" s="55">
        <v>24563.1</v>
      </c>
    </row>
    <row r="78" spans="1:12" ht="45" x14ac:dyDescent="0.25">
      <c r="B78" s="24">
        <v>2</v>
      </c>
      <c r="C78" s="23" t="s">
        <v>30</v>
      </c>
      <c r="D78" s="13" t="s">
        <v>33</v>
      </c>
      <c r="E78" s="19" t="s">
        <v>34</v>
      </c>
      <c r="F78" s="27">
        <v>140000</v>
      </c>
      <c r="G78" s="26">
        <v>275000</v>
      </c>
      <c r="H78" s="20">
        <v>140000</v>
      </c>
      <c r="I78" s="21">
        <f>F78+G78-H78</f>
        <v>275000</v>
      </c>
      <c r="J78" s="21">
        <v>114000</v>
      </c>
      <c r="K78" s="21"/>
      <c r="L78" s="55">
        <f>I78+J78</f>
        <v>389000</v>
      </c>
    </row>
    <row r="79" spans="1:12" x14ac:dyDescent="0.25">
      <c r="B79" s="92" t="s">
        <v>8</v>
      </c>
      <c r="C79" s="93"/>
      <c r="D79" s="93"/>
      <c r="E79" s="94"/>
      <c r="F79" s="58">
        <f t="shared" ref="F79:L79" si="0">SUM(F77:F78)</f>
        <v>164563.31</v>
      </c>
      <c r="G79" s="58">
        <f t="shared" si="0"/>
        <v>275001.88</v>
      </c>
      <c r="H79" s="59">
        <f t="shared" si="0"/>
        <v>140002.09</v>
      </c>
      <c r="I79" s="60">
        <f t="shared" si="0"/>
        <v>299563.09999999998</v>
      </c>
      <c r="J79" s="56">
        <f t="shared" si="0"/>
        <v>114000</v>
      </c>
      <c r="K79" s="62">
        <f t="shared" si="0"/>
        <v>0</v>
      </c>
      <c r="L79" s="57">
        <f t="shared" si="0"/>
        <v>413563.1</v>
      </c>
    </row>
    <row r="80" spans="1:12" x14ac:dyDescent="0.25">
      <c r="B80" s="43"/>
      <c r="C80" s="43"/>
      <c r="D80" s="43"/>
      <c r="E80" s="43"/>
      <c r="F80" s="44"/>
      <c r="G80" s="44"/>
      <c r="H80" s="45"/>
      <c r="I80" s="45"/>
      <c r="J80" s="39"/>
      <c r="K80" s="39"/>
    </row>
    <row r="81" spans="2:11" x14ac:dyDescent="0.25">
      <c r="B81" s="43"/>
      <c r="C81" s="43"/>
      <c r="D81" s="43"/>
      <c r="E81" s="43"/>
      <c r="F81" s="44"/>
      <c r="G81" s="44"/>
      <c r="H81" s="45"/>
      <c r="I81" s="45"/>
      <c r="J81" s="39"/>
      <c r="K81" s="39"/>
    </row>
    <row r="82" spans="2:11" x14ac:dyDescent="0.25">
      <c r="B82" s="43"/>
      <c r="C82" s="43"/>
      <c r="D82" s="43"/>
      <c r="E82" s="43"/>
      <c r="F82" s="44"/>
      <c r="G82" s="44"/>
      <c r="H82" s="45"/>
      <c r="I82" s="45"/>
      <c r="J82" s="39"/>
      <c r="K82" s="39"/>
    </row>
    <row r="83" spans="2:11" x14ac:dyDescent="0.25">
      <c r="B83" s="43"/>
      <c r="C83" s="43"/>
      <c r="D83" s="43"/>
      <c r="E83" s="43"/>
      <c r="F83" s="44"/>
      <c r="G83" s="44"/>
      <c r="H83" s="45"/>
      <c r="I83" s="45"/>
      <c r="J83" s="39"/>
      <c r="K83" s="39"/>
    </row>
    <row r="84" spans="2:11" x14ac:dyDescent="0.25">
      <c r="B84" s="43"/>
      <c r="C84" s="43"/>
      <c r="D84" s="43"/>
      <c r="E84" s="43"/>
      <c r="F84" s="44"/>
      <c r="G84" s="44"/>
      <c r="H84" s="45"/>
      <c r="I84" s="45"/>
      <c r="J84" s="39"/>
      <c r="K84" s="39"/>
    </row>
    <row r="85" spans="2:11" x14ac:dyDescent="0.25">
      <c r="B85" s="43"/>
      <c r="C85" s="43"/>
      <c r="D85" s="43"/>
      <c r="E85" s="43"/>
      <c r="F85" s="44"/>
      <c r="G85" s="44"/>
      <c r="H85" s="45"/>
      <c r="I85" s="45"/>
      <c r="J85" s="39"/>
      <c r="K85" s="39"/>
    </row>
    <row r="86" spans="2:11" x14ac:dyDescent="0.25">
      <c r="B86" s="43"/>
      <c r="C86" s="43"/>
      <c r="D86" s="43"/>
      <c r="E86" s="43"/>
      <c r="F86" s="44"/>
      <c r="G86" s="44"/>
      <c r="H86" s="45"/>
      <c r="I86" s="45"/>
      <c r="J86" s="39"/>
      <c r="K86" s="39"/>
    </row>
    <row r="87" spans="2:11" x14ac:dyDescent="0.25">
      <c r="B87" s="43"/>
      <c r="C87" s="43"/>
      <c r="D87" s="43"/>
      <c r="E87" s="43"/>
      <c r="F87" s="44"/>
      <c r="G87" s="44"/>
      <c r="H87" s="45"/>
      <c r="I87" s="45"/>
      <c r="J87" s="39"/>
      <c r="K87" s="39"/>
    </row>
    <row r="88" spans="2:11" x14ac:dyDescent="0.25">
      <c r="B88" s="43"/>
      <c r="C88" s="43"/>
      <c r="D88" s="43"/>
      <c r="E88" s="43"/>
      <c r="F88" s="44"/>
      <c r="G88" s="44"/>
      <c r="H88" s="45"/>
      <c r="I88" s="45"/>
      <c r="J88" s="39"/>
      <c r="K88" s="39"/>
    </row>
    <row r="89" spans="2:11" x14ac:dyDescent="0.25">
      <c r="B89" s="43"/>
      <c r="C89" s="43"/>
      <c r="D89" s="43"/>
      <c r="E89" s="43"/>
      <c r="F89" s="44"/>
      <c r="G89" s="44"/>
      <c r="H89" s="45"/>
      <c r="I89" s="45"/>
      <c r="J89" s="39"/>
      <c r="K89" s="39"/>
    </row>
    <row r="90" spans="2:11" x14ac:dyDescent="0.25">
      <c r="B90" s="43"/>
      <c r="C90" s="43"/>
      <c r="D90" s="43"/>
      <c r="E90" s="43"/>
      <c r="F90" s="44"/>
      <c r="G90" s="44"/>
      <c r="H90" s="45"/>
      <c r="I90" s="45"/>
      <c r="J90" s="39"/>
      <c r="K90" s="39"/>
    </row>
    <row r="91" spans="2:11" x14ac:dyDescent="0.25">
      <c r="B91" s="43"/>
      <c r="C91" s="43"/>
      <c r="D91" s="43"/>
      <c r="E91" s="43"/>
      <c r="F91" s="44"/>
      <c r="G91" s="44"/>
      <c r="H91" s="45"/>
      <c r="I91" s="45"/>
      <c r="J91" s="39"/>
      <c r="K91" s="39"/>
    </row>
    <row r="92" spans="2:11" x14ac:dyDescent="0.25">
      <c r="B92" s="43"/>
      <c r="C92" s="43"/>
      <c r="D92" s="43"/>
      <c r="E92" s="43"/>
      <c r="F92" s="44"/>
      <c r="G92" s="44"/>
      <c r="H92" s="45"/>
      <c r="I92" s="45"/>
      <c r="J92" s="39"/>
      <c r="K92" s="39"/>
    </row>
    <row r="93" spans="2:11" x14ac:dyDescent="0.25">
      <c r="B93" s="43"/>
      <c r="C93" s="43"/>
      <c r="D93" s="43"/>
      <c r="E93" s="43"/>
      <c r="F93" s="44"/>
      <c r="G93" s="44"/>
      <c r="H93" s="45"/>
      <c r="I93" s="45"/>
      <c r="J93" s="39"/>
      <c r="K93" s="39"/>
    </row>
    <row r="94" spans="2:11" x14ac:dyDescent="0.25">
      <c r="B94" s="43"/>
      <c r="C94" s="43"/>
      <c r="D94" s="43"/>
      <c r="E94" s="43"/>
      <c r="F94" s="44"/>
      <c r="G94" s="44"/>
      <c r="H94" s="45"/>
      <c r="I94" s="45"/>
      <c r="J94" s="39"/>
      <c r="K94" s="39"/>
    </row>
    <row r="95" spans="2:11" x14ac:dyDescent="0.25">
      <c r="B95" s="43"/>
      <c r="C95" s="43"/>
      <c r="D95" s="43"/>
      <c r="E95" s="43"/>
      <c r="F95" s="44"/>
      <c r="G95" s="44"/>
      <c r="H95" s="45"/>
      <c r="I95" s="45"/>
      <c r="J95" s="39"/>
      <c r="K95" s="39"/>
    </row>
    <row r="96" spans="2:11" x14ac:dyDescent="0.25">
      <c r="B96" s="43"/>
      <c r="C96" s="43"/>
      <c r="D96" s="43"/>
      <c r="E96" s="43"/>
      <c r="F96" s="44"/>
      <c r="G96" s="44"/>
      <c r="H96" s="45"/>
      <c r="I96" s="45"/>
      <c r="J96" s="39"/>
      <c r="K96" s="39"/>
    </row>
    <row r="97" spans="2:11" x14ac:dyDescent="0.25">
      <c r="B97" s="43"/>
      <c r="C97" s="43"/>
      <c r="D97" s="43"/>
      <c r="E97" s="43"/>
      <c r="F97" s="44"/>
      <c r="G97" s="44"/>
      <c r="H97" s="45"/>
      <c r="I97" s="45"/>
      <c r="J97" s="39"/>
      <c r="K97" s="39"/>
    </row>
    <row r="98" spans="2:11" x14ac:dyDescent="0.25">
      <c r="B98" s="43"/>
      <c r="C98" s="43"/>
      <c r="D98" s="43"/>
      <c r="E98" s="43"/>
      <c r="F98" s="44"/>
      <c r="G98" s="44"/>
      <c r="H98" s="45"/>
      <c r="I98" s="45"/>
      <c r="J98" s="39"/>
      <c r="K98" s="39"/>
    </row>
    <row r="99" spans="2:11" x14ac:dyDescent="0.25">
      <c r="B99" s="43"/>
      <c r="C99" s="43"/>
      <c r="D99" s="43"/>
      <c r="E99" s="43"/>
      <c r="F99" s="44"/>
      <c r="G99" s="44"/>
      <c r="H99" s="45"/>
      <c r="I99" s="45"/>
      <c r="J99" s="39"/>
      <c r="K99" s="39"/>
    </row>
    <row r="100" spans="2:11" x14ac:dyDescent="0.25">
      <c r="B100" s="43"/>
      <c r="C100" s="43"/>
      <c r="D100" s="43"/>
      <c r="E100" s="43"/>
      <c r="F100" s="44"/>
      <c r="G100" s="44"/>
      <c r="H100" s="45"/>
      <c r="I100" s="45"/>
      <c r="J100" s="39"/>
      <c r="K100" s="39"/>
    </row>
    <row r="101" spans="2:11" x14ac:dyDescent="0.25">
      <c r="B101" s="43"/>
      <c r="C101" s="43"/>
      <c r="D101" s="43"/>
      <c r="E101" s="43"/>
      <c r="F101" s="44"/>
      <c r="G101" s="44"/>
      <c r="H101" s="45"/>
      <c r="I101" s="45"/>
      <c r="J101" s="39"/>
      <c r="K101" s="39"/>
    </row>
    <row r="102" spans="2:11" x14ac:dyDescent="0.25">
      <c r="B102" s="43"/>
      <c r="C102" s="43"/>
      <c r="D102" s="43"/>
      <c r="E102" s="43"/>
      <c r="F102" s="44"/>
      <c r="G102" s="44"/>
      <c r="H102" s="45"/>
      <c r="I102" s="45"/>
      <c r="J102" s="39"/>
      <c r="K102" s="39"/>
    </row>
    <row r="103" spans="2:11" x14ac:dyDescent="0.25">
      <c r="B103" s="43"/>
      <c r="C103" s="43"/>
      <c r="D103" s="43"/>
      <c r="E103" s="43"/>
      <c r="F103" s="44"/>
      <c r="G103" s="44"/>
      <c r="H103" s="45"/>
      <c r="I103" s="45"/>
      <c r="J103" s="39"/>
      <c r="K103" s="39"/>
    </row>
    <row r="104" spans="2:11" x14ac:dyDescent="0.25">
      <c r="B104" s="43"/>
      <c r="C104" s="43"/>
      <c r="D104" s="43"/>
      <c r="E104" s="43"/>
      <c r="F104" s="44"/>
      <c r="G104" s="44"/>
      <c r="H104" s="45"/>
      <c r="I104" s="45"/>
      <c r="J104" s="39"/>
      <c r="K104" s="39"/>
    </row>
    <row r="105" spans="2:11" x14ac:dyDescent="0.25">
      <c r="B105" s="43"/>
      <c r="C105" s="43"/>
      <c r="D105" s="43"/>
      <c r="E105" s="43"/>
      <c r="F105" s="44"/>
      <c r="G105" s="44"/>
      <c r="H105" s="45"/>
      <c r="I105" s="45"/>
      <c r="J105" s="39"/>
      <c r="K105" s="39"/>
    </row>
    <row r="106" spans="2:11" x14ac:dyDescent="0.25">
      <c r="B106" s="43"/>
      <c r="C106" s="43"/>
      <c r="D106" s="43"/>
      <c r="E106" s="43"/>
      <c r="F106" s="44"/>
      <c r="G106" s="44"/>
      <c r="H106" s="45"/>
      <c r="I106" s="45"/>
      <c r="J106" s="39"/>
      <c r="K106" s="39"/>
    </row>
    <row r="107" spans="2:11" x14ac:dyDescent="0.25">
      <c r="B107" s="43"/>
      <c r="C107" s="43"/>
      <c r="D107" s="43"/>
      <c r="E107" s="43"/>
      <c r="F107" s="44"/>
      <c r="G107" s="44"/>
      <c r="H107" s="45"/>
      <c r="I107" s="45"/>
      <c r="J107" s="39"/>
      <c r="K107" s="39"/>
    </row>
    <row r="108" spans="2:11" x14ac:dyDescent="0.25">
      <c r="B108" s="43"/>
      <c r="C108" s="43"/>
      <c r="D108" s="43"/>
      <c r="E108" s="43"/>
      <c r="F108" s="44"/>
      <c r="G108" s="44"/>
      <c r="H108" s="45"/>
      <c r="I108" s="45"/>
      <c r="J108" s="39"/>
      <c r="K108" s="39"/>
    </row>
    <row r="109" spans="2:11" x14ac:dyDescent="0.25">
      <c r="B109" s="43"/>
      <c r="C109" s="43"/>
      <c r="D109" s="43"/>
      <c r="E109" s="43"/>
      <c r="F109" s="44"/>
      <c r="G109" s="44"/>
      <c r="H109" s="45"/>
      <c r="I109" s="45"/>
      <c r="J109" s="39"/>
      <c r="K109" s="39"/>
    </row>
    <row r="110" spans="2:11" x14ac:dyDescent="0.25">
      <c r="B110" s="43"/>
      <c r="C110" s="43"/>
      <c r="D110" s="43"/>
      <c r="E110" s="43"/>
      <c r="F110" s="44"/>
      <c r="G110" s="44"/>
      <c r="H110" s="45"/>
      <c r="I110" s="45"/>
      <c r="J110" s="39"/>
      <c r="K110" s="39"/>
    </row>
    <row r="111" spans="2:11" x14ac:dyDescent="0.25">
      <c r="B111" s="43"/>
      <c r="C111" s="43"/>
      <c r="D111" s="43"/>
      <c r="E111" s="43"/>
      <c r="F111" s="44"/>
      <c r="G111" s="44"/>
      <c r="H111" s="45"/>
      <c r="I111" s="45"/>
      <c r="J111" s="39"/>
      <c r="K111" s="39"/>
    </row>
    <row r="112" spans="2:11" x14ac:dyDescent="0.25">
      <c r="B112" s="43"/>
      <c r="C112" s="43"/>
      <c r="D112" s="43"/>
      <c r="E112" s="43"/>
      <c r="F112" s="44"/>
      <c r="G112" s="44"/>
      <c r="H112" s="45"/>
      <c r="I112" s="45"/>
      <c r="J112" s="39"/>
      <c r="K112" s="39"/>
    </row>
    <row r="113" spans="1:11" x14ac:dyDescent="0.25">
      <c r="B113" s="43"/>
      <c r="C113" s="43"/>
      <c r="D113" s="43"/>
      <c r="E113" s="43"/>
      <c r="F113" s="44"/>
      <c r="G113" s="44"/>
      <c r="H113" s="45"/>
      <c r="I113" s="45"/>
      <c r="J113" s="39"/>
      <c r="K113" s="39"/>
    </row>
    <row r="114" spans="1:11" x14ac:dyDescent="0.25">
      <c r="B114" s="43"/>
      <c r="C114" s="43"/>
      <c r="D114" s="43"/>
      <c r="E114" s="43"/>
      <c r="F114" s="44"/>
      <c r="G114" s="44"/>
      <c r="H114" s="45"/>
      <c r="I114" s="45"/>
      <c r="J114" s="39"/>
      <c r="K114" s="39"/>
    </row>
    <row r="115" spans="1:11" x14ac:dyDescent="0.25">
      <c r="B115" s="43"/>
      <c r="C115" s="43"/>
      <c r="D115" s="43"/>
      <c r="E115" s="43"/>
      <c r="F115" s="44"/>
      <c r="G115" s="44"/>
      <c r="H115" s="45"/>
      <c r="I115" s="45"/>
      <c r="J115" s="39"/>
      <c r="K115" s="39"/>
    </row>
    <row r="121" spans="1:11" x14ac:dyDescent="0.25">
      <c r="A121" s="89" t="s">
        <v>40</v>
      </c>
      <c r="B121" s="89"/>
      <c r="C121" s="89"/>
      <c r="D121" s="89"/>
      <c r="E121" s="89"/>
      <c r="F121" s="89"/>
      <c r="G121" s="89"/>
      <c r="H121" s="89"/>
      <c r="I121" s="89"/>
    </row>
    <row r="122" spans="1:11" x14ac:dyDescent="0.25">
      <c r="A122" s="90" t="s">
        <v>0</v>
      </c>
      <c r="B122" s="90"/>
      <c r="C122" s="90"/>
      <c r="D122" s="90"/>
      <c r="E122" s="90"/>
      <c r="F122" s="90"/>
      <c r="G122" s="90"/>
      <c r="H122" s="90"/>
      <c r="I122" s="90"/>
    </row>
    <row r="123" spans="1:11" ht="15.75" customHeight="1" x14ac:dyDescent="0.25">
      <c r="A123" s="89" t="s">
        <v>41</v>
      </c>
      <c r="B123" s="89"/>
      <c r="C123" s="89"/>
      <c r="D123" s="89"/>
      <c r="E123" s="89"/>
      <c r="F123" s="89"/>
      <c r="G123" s="89"/>
      <c r="H123" s="89"/>
      <c r="I123" s="89"/>
    </row>
    <row r="124" spans="1:11" ht="15.75" customHeight="1" x14ac:dyDescent="0.25">
      <c r="A124" s="91" t="s">
        <v>196</v>
      </c>
      <c r="B124" s="91"/>
      <c r="C124" s="91"/>
      <c r="D124" s="91"/>
      <c r="E124" s="91"/>
      <c r="F124" s="91"/>
      <c r="G124" s="91"/>
      <c r="H124" s="91"/>
      <c r="I124" s="91"/>
    </row>
    <row r="125" spans="1:11" x14ac:dyDescent="0.25">
      <c r="C125" s="37"/>
      <c r="D125" s="37"/>
      <c r="E125" s="37"/>
      <c r="F125" s="37"/>
      <c r="G125" s="37"/>
      <c r="H125" s="37"/>
    </row>
    <row r="126" spans="1:11" ht="26.25" x14ac:dyDescent="0.25">
      <c r="C126" s="47"/>
      <c r="D126" s="48" t="s">
        <v>23</v>
      </c>
      <c r="E126" s="28" t="s">
        <v>25</v>
      </c>
      <c r="F126" s="29" t="s">
        <v>26</v>
      </c>
      <c r="G126" s="28" t="s">
        <v>38</v>
      </c>
      <c r="H126" s="28" t="s">
        <v>27</v>
      </c>
      <c r="I126" s="28" t="s">
        <v>28</v>
      </c>
    </row>
    <row r="127" spans="1:11" ht="72" x14ac:dyDescent="0.25">
      <c r="C127" s="47"/>
      <c r="D127" s="30">
        <v>1</v>
      </c>
      <c r="E127" s="31" t="s">
        <v>42</v>
      </c>
      <c r="F127" s="32">
        <v>250000</v>
      </c>
      <c r="G127" s="32">
        <v>0</v>
      </c>
      <c r="H127" s="33">
        <v>0</v>
      </c>
      <c r="I127" s="32">
        <f>F127+G127-H127</f>
        <v>250000</v>
      </c>
    </row>
    <row r="128" spans="1:11" ht="57.75" customHeight="1" x14ac:dyDescent="0.25">
      <c r="C128" s="47"/>
      <c r="D128" s="30">
        <v>2</v>
      </c>
      <c r="E128" s="31" t="s">
        <v>197</v>
      </c>
      <c r="F128" s="32"/>
      <c r="G128" s="32"/>
      <c r="H128" s="33">
        <v>20147</v>
      </c>
      <c r="I128" s="32">
        <f>I127+G128-H128</f>
        <v>229853</v>
      </c>
    </row>
    <row r="129" spans="3:9" ht="48.75" customHeight="1" x14ac:dyDescent="0.25">
      <c r="C129" s="47"/>
      <c r="D129" s="24"/>
      <c r="E129" s="31" t="s">
        <v>48</v>
      </c>
      <c r="F129" s="47"/>
      <c r="G129" s="32"/>
      <c r="H129" s="33">
        <f>SUM(H127:H128)</f>
        <v>20147</v>
      </c>
      <c r="I129" s="32">
        <f>I127+G129-H129</f>
        <v>229853</v>
      </c>
    </row>
    <row r="130" spans="3:9" x14ac:dyDescent="0.25">
      <c r="C130" s="88" t="s">
        <v>195</v>
      </c>
      <c r="D130" s="88"/>
      <c r="E130" s="88"/>
      <c r="F130" s="34">
        <f>SUM(F127:F127)</f>
        <v>250000</v>
      </c>
      <c r="G130" s="34">
        <f>SUM(G129:G129)</f>
        <v>0</v>
      </c>
      <c r="H130" s="35">
        <f>SUM(H127:H129)</f>
        <v>40294</v>
      </c>
      <c r="I130" s="36">
        <f>I129</f>
        <v>229853</v>
      </c>
    </row>
    <row r="131" spans="3:9" x14ac:dyDescent="0.25">
      <c r="G131" s="46"/>
    </row>
    <row r="134" spans="3:9" x14ac:dyDescent="0.25">
      <c r="H134" s="46"/>
    </row>
  </sheetData>
  <mergeCells count="25">
    <mergeCell ref="A42:G42"/>
    <mergeCell ref="B75:J75"/>
    <mergeCell ref="D1:I1"/>
    <mergeCell ref="D2:I2"/>
    <mergeCell ref="D3:I3"/>
    <mergeCell ref="A5:L5"/>
    <mergeCell ref="A6:L6"/>
    <mergeCell ref="B79:E79"/>
    <mergeCell ref="A48:L48"/>
    <mergeCell ref="A49:L49"/>
    <mergeCell ref="A52:B52"/>
    <mergeCell ref="D50:E50"/>
    <mergeCell ref="D51:E51"/>
    <mergeCell ref="D52:E52"/>
    <mergeCell ref="D73:I73"/>
    <mergeCell ref="D67:I67"/>
    <mergeCell ref="D68:I68"/>
    <mergeCell ref="D69:I69"/>
    <mergeCell ref="D71:I71"/>
    <mergeCell ref="D72:I72"/>
    <mergeCell ref="C130:E130"/>
    <mergeCell ref="A121:I121"/>
    <mergeCell ref="A122:I122"/>
    <mergeCell ref="A123:I123"/>
    <mergeCell ref="A124:I124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2026-03-10T21:54:25Z</cp:lastPrinted>
  <dcterms:created xsi:type="dcterms:W3CDTF">2018-07-20T20:07:43Z</dcterms:created>
  <dcterms:modified xsi:type="dcterms:W3CDTF">2026-03-11T14:07:47Z</dcterms:modified>
</cp:coreProperties>
</file>