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6BDEAAB0-BE83-4E21-A989-52562DBB4F36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MAYO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52" l="1"/>
  <c r="H89" i="152"/>
  <c r="G58" i="152"/>
  <c r="I56" i="152"/>
  <c r="I54" i="152" l="1"/>
  <c r="H58" i="152"/>
  <c r="F58" i="152"/>
  <c r="I55" i="152" l="1"/>
  <c r="I58" i="152" s="1"/>
  <c r="G89" i="152"/>
  <c r="F89" i="152"/>
  <c r="I89" i="152" s="1"/>
  <c r="I84" i="152"/>
  <c r="I85" i="152" s="1"/>
  <c r="I86" i="152" s="1"/>
  <c r="I87" i="152" s="1"/>
  <c r="I88" i="152" s="1"/>
  <c r="J58" i="152" l="1"/>
  <c r="C35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89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<sst xmlns="http://schemas.openxmlformats.org/spreadsheetml/2006/main" count="165" uniqueCount="128">
  <si>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</si>
  <si>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</si>
  <si>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</si>
  <si>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</si>
  <si>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</si>
  <si>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</si>
  <si>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</si>
  <si>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</si>
  <si>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</si>
  <si>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</si>
  <si>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</si>
  <si>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</si>
  <si>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</si>
  <si>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</si>
  <si>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</si>
  <si>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</si>
  <si>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</si>
  <si>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</si>
  <si>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</si>
  <si>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</si>
  <si>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</si>
  <si>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</si>
  <si>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</si>
  <si>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</si>
  <si>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</si>
  <si>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</si>
  <si>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</si>
  <si>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</si>
  <si>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</si>
  <si>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</si>
  <si>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</si>
  <si>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</si>
  <si>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</si>
  <si>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</si>
  <si>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</si>
  <si>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</si>
  <si>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</si>
  <si>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</si>
  <si>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</si>
  <si>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</si>
  <si>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</si>
  <si>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</si>
  <si>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</si>
  <si>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</si>
  <si>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</si>
  <si>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</si>
  <si>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</si>
  <si>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No.  DE FONDO CONSTITUCIONAL</t>
  </si>
  <si>
    <t>DIRECCION GENERAL DE TRANSPORTES FONDO ROTATIVO INTERNO CON TARJETA DE COMPRAS INSTITUCIONAL     -TCI-</t>
  </si>
  <si>
    <t>ACDO. GUB. 408/2014,  ARTI. 4, LIT. P</t>
  </si>
  <si>
    <t>ACDO. GUB. 408/2014,  ARTI. 4, LIT. N</t>
  </si>
  <si>
    <t>232740-6</t>
  </si>
  <si>
    <t>ONOFRE ANDRADE URBINA</t>
  </si>
  <si>
    <t>987608-1</t>
  </si>
  <si>
    <t>REGISTRO Y CONTROL DE PAGO DE MULTAS DEL MES DE JUNIO DE 2025  (Ingresos Privativos)</t>
  </si>
  <si>
    <t>REGISTRO Y CONTROL INGRESOS POR CAPITALIZACION DE INTERESES DEL MES JUNIO DE 2025  (Intereses)</t>
  </si>
  <si>
    <t>Capitalización de Intereses del mes de junio de 2025.</t>
  </si>
  <si>
    <t>AL 30 DE JUNIO DE 2025</t>
  </si>
  <si>
    <t>JUNIO -- 2025</t>
  </si>
  <si>
    <t>FONDO No. 59888915</t>
  </si>
  <si>
    <t>SUMA TOTAL AL 30 DE JUNIO DE 2025</t>
  </si>
  <si>
    <t>POR CONSUMOS REALIZADOS CON TCI  EN EL MES DE JUNIO DE 2025</t>
  </si>
  <si>
    <t>10630425-9</t>
  </si>
  <si>
    <t>4397700-6</t>
  </si>
  <si>
    <t>610515-7</t>
  </si>
  <si>
    <t>616314-9</t>
  </si>
  <si>
    <t>235198-6</t>
  </si>
  <si>
    <t>1658371-K</t>
  </si>
  <si>
    <t>3665811-1</t>
  </si>
  <si>
    <t>762412-3</t>
  </si>
  <si>
    <t>498950-3</t>
  </si>
  <si>
    <t>3846238-9</t>
  </si>
  <si>
    <t>100014824-6</t>
  </si>
  <si>
    <t>ACDO.GUB.225-2012 ARTO.54</t>
  </si>
  <si>
    <t xml:space="preserve">ACDO. GUB. 225/2012 ARTI. 55, LIT. I </t>
  </si>
  <si>
    <t>POR RENOVACION EXTEMPORANEA SEGÚN RESOLCION 284-05-2025 LICENCIA T-25659</t>
  </si>
  <si>
    <t>ACDO. GUB. 225/2012 ARTI. 55, LIT. P</t>
  </si>
  <si>
    <t>ACDO. GUB. 225/2012 ARTI. 55, LIT. C</t>
  </si>
  <si>
    <t>ACDO. GUB. 408-2014, ARTI. 4, LIT. N</t>
  </si>
  <si>
    <t xml:space="preserve"> ACDO. GUB. 408-2014, ARTI. 4, LITE. N</t>
  </si>
  <si>
    <t>RUSBY BRIDALIA YANETH ROQUEL APEN</t>
  </si>
  <si>
    <t>AUTOBUSES MAYA DE ORO</t>
  </si>
  <si>
    <t>MIGUEL MORALES CONOZ</t>
  </si>
  <si>
    <t>EDGAR ENRIQUE MELENDEZ SALGUERO</t>
  </si>
  <si>
    <t>EVELIO ERNESTO VILLATORIO BARRIOS</t>
  </si>
  <si>
    <t>MANUEL ROLANDO RAMIREZ CABRERA</t>
  </si>
  <si>
    <t>MANUEL ORLANDO RAMIREZ CABRERA</t>
  </si>
  <si>
    <t>NORIEL OBDULIO ALCANTARA</t>
  </si>
  <si>
    <t>CORPORACION HAMILTON S.A.</t>
  </si>
  <si>
    <t>MARIO OTONIEL CORONA CATE</t>
  </si>
  <si>
    <t>CARLOS ARMANDO CORDERO REVOLORIO</t>
  </si>
  <si>
    <t>SAMUEL CRISTINO HERNANDEZ DIAZ</t>
  </si>
  <si>
    <t>DULCE MARIA PAREDES MANCILLA</t>
  </si>
  <si>
    <t>C-078BPT</t>
  </si>
  <si>
    <t>C-615BXP</t>
  </si>
  <si>
    <t>C-140BPH</t>
  </si>
  <si>
    <t>C-347BML</t>
  </si>
  <si>
    <t>C-034BWC</t>
  </si>
  <si>
    <t>C-626BNM</t>
  </si>
  <si>
    <t>C-821BPQ</t>
  </si>
  <si>
    <t>C-164BBZ</t>
  </si>
  <si>
    <t>C-773BWY</t>
  </si>
  <si>
    <t>C-590BWN</t>
  </si>
  <si>
    <t>C-700BSH</t>
  </si>
  <si>
    <t>C-402BGN</t>
  </si>
  <si>
    <t>C-465BCG</t>
  </si>
  <si>
    <t>C-365BRY</t>
  </si>
  <si>
    <t>C-528BCL</t>
  </si>
  <si>
    <t>C-531BPG</t>
  </si>
  <si>
    <t>CHN 17139139</t>
  </si>
  <si>
    <t>CHN 16957883</t>
  </si>
  <si>
    <t>CHN 16957884</t>
  </si>
  <si>
    <t>CHN 16957911</t>
  </si>
  <si>
    <t>CHN 14618249</t>
  </si>
  <si>
    <t>CHN 17178114</t>
  </si>
  <si>
    <t>CHN 17244295</t>
  </si>
  <si>
    <t>CHN 17244294</t>
  </si>
  <si>
    <t>CHN 17244296</t>
  </si>
  <si>
    <t>CHN 17244297</t>
  </si>
  <si>
    <t>TRANSFERENCIA No. 475059</t>
  </si>
  <si>
    <t>CHN 16304198</t>
  </si>
  <si>
    <t>CHN 16965740</t>
  </si>
  <si>
    <t>CHN 17033793</t>
  </si>
  <si>
    <t>CHN 17033819</t>
  </si>
  <si>
    <t>CHN 17033792</t>
  </si>
  <si>
    <t>CHN 17194824</t>
  </si>
  <si>
    <t>CHN 16305849</t>
  </si>
  <si>
    <t>CHN 16862385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</si>
</sst>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7" fillId="3" borderId="1" xfId="0" applyNumberFormat="1" applyFont="1" applyFill="1" applyBorder="1" applyAlignment="1">
      <alignment vertical="center"/>
    </xf>
    <xf numFmtId="44" fontId="13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6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166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left" wrapText="1"/>
    </xf>
    <xf numFmtId="0" fontId="23" fillId="4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/>
    </xf>
    <xf numFmtId="165" fontId="22" fillId="3" borderId="5" xfId="0" applyNumberFormat="1" applyFont="1" applyFill="1" applyBorder="1"/>
    <xf numFmtId="0" fontId="21" fillId="3" borderId="5" xfId="0" applyFont="1" applyFill="1" applyBorder="1" applyAlignment="1">
      <alignment wrapText="1"/>
    </xf>
    <xf numFmtId="0" fontId="21" fillId="3" borderId="5" xfId="0" applyFont="1" applyFill="1" applyBorder="1"/>
    <xf numFmtId="14" fontId="21" fillId="3" borderId="5" xfId="0" applyNumberFormat="1" applyFont="1" applyFill="1" applyBorder="1" applyAlignment="1">
      <alignment wrapText="1"/>
    </xf>
    <xf numFmtId="44" fontId="13" fillId="0" borderId="0" xfId="0" applyNumberFormat="1" applyFont="1" applyBorder="1"/>
    <xf numFmtId="14" fontId="25" fillId="4" borderId="0" xfId="0" applyNumberFormat="1" applyFont="1" applyFill="1" applyBorder="1" applyAlignment="1">
      <alignment horizontal="center"/>
    </xf>
    <xf numFmtId="165" fontId="26" fillId="4" borderId="0" xfId="0" applyNumberFormat="1" applyFont="1" applyFill="1" applyBorder="1"/>
    <xf numFmtId="0" fontId="27" fillId="4" borderId="0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 vertical="center"/>
    </xf>
    <xf numFmtId="44" fontId="26" fillId="4" borderId="0" xfId="0" applyNumberFormat="1" applyFont="1" applyFill="1" applyBorder="1" applyAlignment="1">
      <alignment vertical="center"/>
    </xf>
    <xf numFmtId="44" fontId="26" fillId="4" borderId="0" xfId="7" applyNumberFormat="1" applyFont="1" applyFill="1" applyBorder="1" applyAlignment="1">
      <alignment vertic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42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44</xdr:row>
      <xdr:rowOff>1</xdr:rowOff>
    </xdr:from>
    <xdr:to>
      <xdr:col>2</xdr:col>
      <xdr:colOff>647701</xdr:colOff>
      <xdr:row>46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72</xdr:row>
      <xdr:rowOff>47625</xdr:rowOff>
    </xdr:from>
    <xdr:to>
      <xdr:col>8</xdr:col>
      <xdr:colOff>908050</xdr:colOff>
      <xdr:row>76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72</xdr:row>
      <xdr:rowOff>114300</xdr:rowOff>
    </xdr:from>
    <xdr:to>
      <xdr:col>4</xdr:col>
      <xdr:colOff>561975</xdr:colOff>
      <xdr:row>76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89"/>
  <sheetViews>
    <sheetView tabSelected="1" workbookViewId="0">
      <selection activeCell="G62" sqref="G62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2" customWidth="1"/>
    <col min="12" max="12" width="9.28515625" customWidth="1"/>
  </cols>
  <sheetData>
    <row r="1" spans="1:12" x14ac:dyDescent="0.25">
      <c r="D1" s="55" t="s">
        <v>0</v>
      </c>
      <c r="E1" s="55"/>
      <c r="F1" s="55"/>
      <c r="G1" s="55"/>
      <c r="H1" s="55"/>
      <c r="I1" s="55"/>
    </row>
    <row r="2" spans="1:12" x14ac:dyDescent="0.25">
      <c r="D2" s="55" t="s">
        <v>13</v>
      </c>
      <c r="E2" s="55"/>
      <c r="F2" s="55"/>
      <c r="G2" s="55"/>
      <c r="H2" s="55"/>
      <c r="I2" s="55"/>
    </row>
    <row r="3" spans="1:12" ht="34.5" customHeight="1" x14ac:dyDescent="0.25">
      <c r="D3" s="56" t="s">
        <v>14</v>
      </c>
      <c r="E3" s="56"/>
      <c r="F3" s="56"/>
      <c r="G3" s="56"/>
      <c r="H3" s="56"/>
      <c r="I3" s="56"/>
    </row>
    <row r="5" spans="1:12" x14ac:dyDescent="0.25">
      <c r="A5" s="57" t="s">
        <v>54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57" t="s">
        <v>18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37.5" customHeight="1" x14ac:dyDescent="0.25">
      <c r="A7" s="70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28" t="s">
        <v>41</v>
      </c>
      <c r="I7" s="8" t="s">
        <v>9</v>
      </c>
      <c r="J7" s="8" t="s">
        <v>10</v>
      </c>
      <c r="K7" s="8" t="s">
        <v>11</v>
      </c>
      <c r="L7" s="8" t="s">
        <v>12</v>
      </c>
    </row>
    <row r="8" spans="1:12" ht="28.5" x14ac:dyDescent="0.25">
      <c r="A8" s="71">
        <v>1</v>
      </c>
      <c r="B8" s="72">
        <v>6157</v>
      </c>
      <c r="C8" s="73">
        <v>45810</v>
      </c>
      <c r="D8" s="71" t="s">
        <v>62</v>
      </c>
      <c r="E8" s="71">
        <v>6651</v>
      </c>
      <c r="F8" s="73">
        <v>45807</v>
      </c>
      <c r="G8" s="74" t="s">
        <v>73</v>
      </c>
      <c r="H8" s="75">
        <v>25000</v>
      </c>
      <c r="I8" s="76" t="s">
        <v>80</v>
      </c>
      <c r="J8" s="71" t="s">
        <v>93</v>
      </c>
      <c r="K8" s="71" t="s">
        <v>109</v>
      </c>
      <c r="L8" s="73">
        <v>45810</v>
      </c>
    </row>
    <row r="9" spans="1:12" ht="37.5" customHeight="1" x14ac:dyDescent="0.25">
      <c r="A9" s="77">
        <v>2</v>
      </c>
      <c r="B9" s="72">
        <v>6158</v>
      </c>
      <c r="C9" s="73">
        <v>45811</v>
      </c>
      <c r="D9" s="72" t="s">
        <v>63</v>
      </c>
      <c r="E9" s="71">
        <v>6702</v>
      </c>
      <c r="F9" s="73">
        <v>45790</v>
      </c>
      <c r="G9" s="74" t="s">
        <v>74</v>
      </c>
      <c r="H9" s="78">
        <v>1000</v>
      </c>
      <c r="I9" s="74" t="s">
        <v>81</v>
      </c>
      <c r="J9" s="71" t="s">
        <v>94</v>
      </c>
      <c r="K9" s="71" t="s">
        <v>110</v>
      </c>
      <c r="L9" s="73">
        <v>45811</v>
      </c>
    </row>
    <row r="10" spans="1:12" ht="37.5" customHeight="1" x14ac:dyDescent="0.25">
      <c r="A10" s="79">
        <v>3</v>
      </c>
      <c r="B10" s="72">
        <v>6159</v>
      </c>
      <c r="C10" s="73">
        <v>45811</v>
      </c>
      <c r="D10" s="72" t="s">
        <v>63</v>
      </c>
      <c r="E10" s="71">
        <v>6704</v>
      </c>
      <c r="F10" s="73">
        <v>45790</v>
      </c>
      <c r="G10" s="74" t="s">
        <v>74</v>
      </c>
      <c r="H10" s="78">
        <v>1000</v>
      </c>
      <c r="I10" s="74" t="s">
        <v>81</v>
      </c>
      <c r="J10" s="71" t="s">
        <v>95</v>
      </c>
      <c r="K10" s="71" t="s">
        <v>111</v>
      </c>
      <c r="L10" s="73">
        <v>45811</v>
      </c>
    </row>
    <row r="11" spans="1:12" ht="37.5" customHeight="1" x14ac:dyDescent="0.25">
      <c r="A11" s="71">
        <v>4</v>
      </c>
      <c r="B11" s="72">
        <v>6160</v>
      </c>
      <c r="C11" s="73">
        <v>45812</v>
      </c>
      <c r="D11" s="72" t="s">
        <v>64</v>
      </c>
      <c r="E11" s="71">
        <v>6737</v>
      </c>
      <c r="F11" s="73">
        <v>45806</v>
      </c>
      <c r="G11" s="74" t="s">
        <v>49</v>
      </c>
      <c r="H11" s="78">
        <v>3000</v>
      </c>
      <c r="I11" s="80" t="s">
        <v>82</v>
      </c>
      <c r="J11" s="71" t="s">
        <v>96</v>
      </c>
      <c r="K11" s="71" t="s">
        <v>112</v>
      </c>
      <c r="L11" s="73">
        <v>45812</v>
      </c>
    </row>
    <row r="12" spans="1:12" ht="32.25" customHeight="1" x14ac:dyDescent="0.25">
      <c r="A12" s="77">
        <v>5</v>
      </c>
      <c r="B12" s="72">
        <v>6161</v>
      </c>
      <c r="C12" s="73">
        <v>45817</v>
      </c>
      <c r="D12" s="72" t="s">
        <v>53</v>
      </c>
      <c r="E12" s="71">
        <v>6374</v>
      </c>
      <c r="F12" s="73">
        <v>45490</v>
      </c>
      <c r="G12" s="74" t="s">
        <v>49</v>
      </c>
      <c r="H12" s="78">
        <v>3000</v>
      </c>
      <c r="I12" s="80" t="s">
        <v>83</v>
      </c>
      <c r="J12" s="71" t="s">
        <v>97</v>
      </c>
      <c r="K12" s="71" t="s">
        <v>113</v>
      </c>
      <c r="L12" s="73">
        <v>45805</v>
      </c>
    </row>
    <row r="13" spans="1:12" ht="31.5" customHeight="1" x14ac:dyDescent="0.25">
      <c r="A13" s="79">
        <v>6</v>
      </c>
      <c r="B13" s="72">
        <v>6162</v>
      </c>
      <c r="C13" s="73">
        <v>45818</v>
      </c>
      <c r="D13" s="72" t="s">
        <v>65</v>
      </c>
      <c r="E13" s="71"/>
      <c r="F13" s="73"/>
      <c r="G13" s="74" t="s">
        <v>75</v>
      </c>
      <c r="H13" s="78">
        <v>10000</v>
      </c>
      <c r="I13" s="80" t="s">
        <v>84</v>
      </c>
      <c r="J13" s="71"/>
      <c r="K13" s="71" t="s">
        <v>114</v>
      </c>
      <c r="L13" s="73">
        <v>45816</v>
      </c>
    </row>
    <row r="14" spans="1:12" ht="37.5" customHeight="1" x14ac:dyDescent="0.25">
      <c r="A14" s="71">
        <v>7</v>
      </c>
      <c r="B14" s="72">
        <v>6163</v>
      </c>
      <c r="C14" s="73">
        <v>45818</v>
      </c>
      <c r="D14" s="72" t="s">
        <v>66</v>
      </c>
      <c r="E14" s="71">
        <v>5499</v>
      </c>
      <c r="F14" s="73">
        <v>44581</v>
      </c>
      <c r="G14" s="74" t="s">
        <v>49</v>
      </c>
      <c r="H14" s="78">
        <v>3000</v>
      </c>
      <c r="I14" s="80" t="s">
        <v>85</v>
      </c>
      <c r="J14" s="71" t="s">
        <v>98</v>
      </c>
      <c r="K14" s="71" t="s">
        <v>115</v>
      </c>
      <c r="L14" s="73">
        <v>45818</v>
      </c>
    </row>
    <row r="15" spans="1:12" ht="37.5" customHeight="1" x14ac:dyDescent="0.25">
      <c r="A15" s="77">
        <v>8</v>
      </c>
      <c r="B15" s="72">
        <v>6164</v>
      </c>
      <c r="C15" s="73">
        <v>45818</v>
      </c>
      <c r="D15" s="72" t="s">
        <v>66</v>
      </c>
      <c r="E15" s="71">
        <v>6218</v>
      </c>
      <c r="F15" s="73">
        <v>45434</v>
      </c>
      <c r="G15" s="74" t="s">
        <v>76</v>
      </c>
      <c r="H15" s="78">
        <v>3000</v>
      </c>
      <c r="I15" s="80" t="s">
        <v>85</v>
      </c>
      <c r="J15" s="71" t="s">
        <v>99</v>
      </c>
      <c r="K15" s="71" t="s">
        <v>116</v>
      </c>
      <c r="L15" s="73">
        <v>45818</v>
      </c>
    </row>
    <row r="16" spans="1:12" ht="37.5" customHeight="1" x14ac:dyDescent="0.25">
      <c r="A16" s="79">
        <v>9</v>
      </c>
      <c r="B16" s="72">
        <v>6165</v>
      </c>
      <c r="C16" s="73">
        <v>45818</v>
      </c>
      <c r="D16" s="72" t="s">
        <v>66</v>
      </c>
      <c r="E16" s="71">
        <v>5095</v>
      </c>
      <c r="F16" s="73">
        <v>44465</v>
      </c>
      <c r="G16" s="74" t="s">
        <v>49</v>
      </c>
      <c r="H16" s="78">
        <v>3000</v>
      </c>
      <c r="I16" s="80" t="s">
        <v>85</v>
      </c>
      <c r="J16" s="71" t="s">
        <v>100</v>
      </c>
      <c r="K16" s="71" t="s">
        <v>117</v>
      </c>
      <c r="L16" s="73">
        <v>45818</v>
      </c>
    </row>
    <row r="17" spans="1:12" ht="50.25" customHeight="1" x14ac:dyDescent="0.25">
      <c r="A17" s="71">
        <v>10</v>
      </c>
      <c r="B17" s="72">
        <v>6166</v>
      </c>
      <c r="C17" s="73">
        <v>45818</v>
      </c>
      <c r="D17" s="72" t="s">
        <v>66</v>
      </c>
      <c r="E17" s="71">
        <v>4548</v>
      </c>
      <c r="F17" s="73">
        <v>44265</v>
      </c>
      <c r="G17" s="74" t="s">
        <v>49</v>
      </c>
      <c r="H17" s="78">
        <v>3000</v>
      </c>
      <c r="I17" s="80" t="s">
        <v>86</v>
      </c>
      <c r="J17" s="71" t="s">
        <v>100</v>
      </c>
      <c r="K17" s="71" t="s">
        <v>118</v>
      </c>
      <c r="L17" s="73">
        <v>45818</v>
      </c>
    </row>
    <row r="18" spans="1:12" ht="37.5" customHeight="1" x14ac:dyDescent="0.25">
      <c r="A18" s="77">
        <v>11</v>
      </c>
      <c r="B18" s="72">
        <v>6167</v>
      </c>
      <c r="C18" s="73">
        <v>45820</v>
      </c>
      <c r="D18" s="72" t="s">
        <v>67</v>
      </c>
      <c r="E18" s="71">
        <v>6350</v>
      </c>
      <c r="F18" s="73">
        <v>45741</v>
      </c>
      <c r="G18" s="74" t="s">
        <v>77</v>
      </c>
      <c r="H18" s="78">
        <v>10000</v>
      </c>
      <c r="I18" s="80" t="s">
        <v>87</v>
      </c>
      <c r="J18" s="71" t="s">
        <v>101</v>
      </c>
      <c r="K18" s="71" t="s">
        <v>119</v>
      </c>
      <c r="L18" s="73">
        <v>45818</v>
      </c>
    </row>
    <row r="19" spans="1:12" ht="37.5" customHeight="1" x14ac:dyDescent="0.25">
      <c r="A19" s="79">
        <v>12</v>
      </c>
      <c r="B19" s="72">
        <v>6168</v>
      </c>
      <c r="C19" s="73">
        <v>45820</v>
      </c>
      <c r="D19" s="72" t="s">
        <v>68</v>
      </c>
      <c r="E19" s="71">
        <v>6634</v>
      </c>
      <c r="F19" s="73">
        <v>45812</v>
      </c>
      <c r="G19" s="74" t="s">
        <v>77</v>
      </c>
      <c r="H19" s="78">
        <v>10000</v>
      </c>
      <c r="I19" s="80" t="s">
        <v>88</v>
      </c>
      <c r="J19" s="71" t="s">
        <v>102</v>
      </c>
      <c r="K19" s="71" t="s">
        <v>120</v>
      </c>
      <c r="L19" s="73">
        <v>45820</v>
      </c>
    </row>
    <row r="20" spans="1:12" ht="37.5" customHeight="1" x14ac:dyDescent="0.25">
      <c r="A20" s="77">
        <v>13</v>
      </c>
      <c r="B20" s="72">
        <v>6170</v>
      </c>
      <c r="C20" s="73">
        <v>45825</v>
      </c>
      <c r="D20" s="72" t="s">
        <v>69</v>
      </c>
      <c r="E20" s="71">
        <v>6588</v>
      </c>
      <c r="F20" s="73">
        <v>45820</v>
      </c>
      <c r="G20" s="81" t="s">
        <v>49</v>
      </c>
      <c r="H20" s="78">
        <v>3000</v>
      </c>
      <c r="I20" s="80" t="s">
        <v>89</v>
      </c>
      <c r="J20" s="71" t="s">
        <v>103</v>
      </c>
      <c r="K20" s="71" t="s">
        <v>121</v>
      </c>
      <c r="L20" s="73">
        <v>45825</v>
      </c>
    </row>
    <row r="21" spans="1:12" ht="37.5" customHeight="1" x14ac:dyDescent="0.25">
      <c r="A21" s="79">
        <v>14</v>
      </c>
      <c r="B21" s="72">
        <v>6171</v>
      </c>
      <c r="C21" s="73">
        <v>45826</v>
      </c>
      <c r="D21" s="72" t="s">
        <v>70</v>
      </c>
      <c r="E21" s="71">
        <v>6639</v>
      </c>
      <c r="F21" s="73">
        <v>45818</v>
      </c>
      <c r="G21" s="74" t="s">
        <v>77</v>
      </c>
      <c r="H21" s="78">
        <v>10000</v>
      </c>
      <c r="I21" s="80" t="s">
        <v>90</v>
      </c>
      <c r="J21" s="71" t="s">
        <v>104</v>
      </c>
      <c r="K21" s="71" t="s">
        <v>122</v>
      </c>
      <c r="L21" s="73">
        <v>45821</v>
      </c>
    </row>
    <row r="22" spans="1:12" ht="37.5" customHeight="1" x14ac:dyDescent="0.25">
      <c r="A22" s="82">
        <v>15</v>
      </c>
      <c r="B22" s="72">
        <v>6172</v>
      </c>
      <c r="C22" s="73">
        <v>45826</v>
      </c>
      <c r="D22" s="72" t="s">
        <v>70</v>
      </c>
      <c r="E22" s="71">
        <v>6612</v>
      </c>
      <c r="F22" s="73">
        <v>45770</v>
      </c>
      <c r="G22" s="74" t="s">
        <v>50</v>
      </c>
      <c r="H22" s="78">
        <v>5000</v>
      </c>
      <c r="I22" s="80" t="s">
        <v>90</v>
      </c>
      <c r="J22" s="71" t="s">
        <v>105</v>
      </c>
      <c r="K22" s="71" t="s">
        <v>123</v>
      </c>
      <c r="L22" s="73">
        <v>45825</v>
      </c>
    </row>
    <row r="23" spans="1:12" ht="37.5" customHeight="1" x14ac:dyDescent="0.25">
      <c r="A23" s="82">
        <v>16</v>
      </c>
      <c r="B23" s="72">
        <v>6173</v>
      </c>
      <c r="C23" s="73">
        <v>45826</v>
      </c>
      <c r="D23" s="72" t="s">
        <v>70</v>
      </c>
      <c r="E23" s="71">
        <v>6736</v>
      </c>
      <c r="F23" s="73">
        <v>45806</v>
      </c>
      <c r="G23" s="74" t="s">
        <v>49</v>
      </c>
      <c r="H23" s="78">
        <v>3000</v>
      </c>
      <c r="I23" s="80" t="s">
        <v>90</v>
      </c>
      <c r="J23" s="71" t="s">
        <v>104</v>
      </c>
      <c r="K23" s="71" t="s">
        <v>124</v>
      </c>
      <c r="L23" s="73">
        <v>45821</v>
      </c>
    </row>
    <row r="24" spans="1:12" ht="37.5" customHeight="1" x14ac:dyDescent="0.25">
      <c r="A24" s="82">
        <v>17</v>
      </c>
      <c r="B24" s="72">
        <v>6174</v>
      </c>
      <c r="C24" s="73">
        <v>45826</v>
      </c>
      <c r="D24" s="72" t="s">
        <v>71</v>
      </c>
      <c r="E24" s="71">
        <v>5055</v>
      </c>
      <c r="F24" s="73">
        <v>43821</v>
      </c>
      <c r="G24" s="81" t="s">
        <v>78</v>
      </c>
      <c r="H24" s="78">
        <v>5000</v>
      </c>
      <c r="I24" s="80" t="s">
        <v>91</v>
      </c>
      <c r="J24" s="71" t="s">
        <v>106</v>
      </c>
      <c r="K24" s="71" t="s">
        <v>125</v>
      </c>
      <c r="L24" s="73">
        <v>45826</v>
      </c>
    </row>
    <row r="25" spans="1:12" ht="37.5" customHeight="1" x14ac:dyDescent="0.25">
      <c r="A25" s="82">
        <v>18</v>
      </c>
      <c r="B25" s="72">
        <v>6175</v>
      </c>
      <c r="C25" s="73">
        <v>45828</v>
      </c>
      <c r="D25" s="72" t="s">
        <v>51</v>
      </c>
      <c r="E25" s="71">
        <v>6753</v>
      </c>
      <c r="F25" s="73">
        <v>45824</v>
      </c>
      <c r="G25" s="81" t="s">
        <v>49</v>
      </c>
      <c r="H25" s="78">
        <v>3000</v>
      </c>
      <c r="I25" s="80" t="s">
        <v>52</v>
      </c>
      <c r="J25" s="71" t="s">
        <v>107</v>
      </c>
      <c r="K25" s="71" t="s">
        <v>126</v>
      </c>
      <c r="L25" s="73">
        <v>45826</v>
      </c>
    </row>
    <row r="26" spans="1:12" ht="37.5" customHeight="1" x14ac:dyDescent="0.25">
      <c r="A26" s="82">
        <v>19</v>
      </c>
      <c r="B26" s="72">
        <v>6176</v>
      </c>
      <c r="C26" s="73">
        <v>45834</v>
      </c>
      <c r="D26" s="72" t="s">
        <v>72</v>
      </c>
      <c r="E26" s="71">
        <v>3959</v>
      </c>
      <c r="F26" s="73">
        <v>43208</v>
      </c>
      <c r="G26" s="74" t="s">
        <v>79</v>
      </c>
      <c r="H26" s="78">
        <v>5000</v>
      </c>
      <c r="I26" s="80" t="s">
        <v>92</v>
      </c>
      <c r="J26" s="71" t="s">
        <v>108</v>
      </c>
      <c r="K26" s="71" t="s">
        <v>127</v>
      </c>
      <c r="L26" s="73">
        <v>45833</v>
      </c>
    </row>
    <row r="27" spans="1:12" ht="15.75" thickBot="1" x14ac:dyDescent="0.3">
      <c r="A27" s="83" t="s">
        <v>42</v>
      </c>
      <c r="B27" s="83"/>
      <c r="C27" s="83"/>
      <c r="D27" s="83"/>
      <c r="E27" s="83"/>
      <c r="F27" s="83"/>
      <c r="G27" s="83"/>
      <c r="H27" s="84">
        <f>SUM(H8:H26)</f>
        <v>109000</v>
      </c>
      <c r="I27" s="85"/>
      <c r="J27" s="86"/>
      <c r="K27" s="85"/>
      <c r="L27" s="87"/>
    </row>
    <row r="28" spans="1:12" ht="18.75" x14ac:dyDescent="0.3">
      <c r="A28" s="17"/>
      <c r="B28" s="17"/>
      <c r="C28" s="17"/>
      <c r="D28" s="17"/>
      <c r="E28" s="17"/>
      <c r="F28" s="17"/>
      <c r="G28" s="17"/>
      <c r="H28" s="18"/>
      <c r="I28" s="19"/>
      <c r="J28" s="20"/>
      <c r="K28" s="16"/>
      <c r="L28" s="21"/>
    </row>
    <row r="29" spans="1:12" ht="18.75" x14ac:dyDescent="0.3">
      <c r="A29" s="17"/>
      <c r="B29" s="17"/>
      <c r="C29" s="17"/>
      <c r="D29" s="17"/>
      <c r="E29" s="17"/>
      <c r="F29" s="17"/>
      <c r="G29" s="17"/>
      <c r="H29" s="18"/>
      <c r="I29" s="19"/>
      <c r="J29" s="20"/>
      <c r="K29" s="16"/>
      <c r="L29" s="21"/>
    </row>
    <row r="30" spans="1:12" ht="18.75" x14ac:dyDescent="0.3">
      <c r="A30" s="17"/>
      <c r="B30" s="17"/>
      <c r="C30" s="17"/>
      <c r="D30" s="17"/>
      <c r="E30" s="17"/>
      <c r="F30" s="17"/>
      <c r="G30" s="17"/>
      <c r="H30" s="18"/>
      <c r="I30" s="19"/>
      <c r="J30" s="20"/>
      <c r="K30" s="16"/>
      <c r="L30" s="21"/>
    </row>
    <row r="31" spans="1:12" x14ac:dyDescent="0.25">
      <c r="A31" s="57" t="s">
        <v>55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x14ac:dyDescent="0.25">
      <c r="A32" s="57" t="s">
        <v>17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1" ht="18.75" x14ac:dyDescent="0.3">
      <c r="A33" s="1" t="s">
        <v>3</v>
      </c>
      <c r="B33" s="1" t="s">
        <v>19</v>
      </c>
      <c r="C33" s="2" t="s">
        <v>15</v>
      </c>
      <c r="D33" s="62" t="s">
        <v>20</v>
      </c>
      <c r="E33" s="62"/>
      <c r="K33" s="7"/>
    </row>
    <row r="34" spans="1:11" ht="37.5" customHeight="1" x14ac:dyDescent="0.25">
      <c r="A34" s="9">
        <v>45838</v>
      </c>
      <c r="B34" s="11">
        <v>1173</v>
      </c>
      <c r="C34" s="10">
        <v>2.02</v>
      </c>
      <c r="D34" s="63" t="s">
        <v>56</v>
      </c>
      <c r="E34" s="63"/>
    </row>
    <row r="35" spans="1:11" x14ac:dyDescent="0.25">
      <c r="A35" s="61" t="s">
        <v>16</v>
      </c>
      <c r="B35" s="61"/>
      <c r="C35" s="3">
        <f>+C34</f>
        <v>2.02</v>
      </c>
      <c r="D35" s="64" t="s">
        <v>40</v>
      </c>
      <c r="E35" s="64"/>
    </row>
    <row r="36" spans="1:11" x14ac:dyDescent="0.25">
      <c r="A36" s="89"/>
      <c r="B36" s="89"/>
      <c r="C36" s="90"/>
      <c r="D36" s="91"/>
      <c r="E36" s="91"/>
    </row>
    <row r="37" spans="1:11" x14ac:dyDescent="0.25">
      <c r="A37" s="89"/>
      <c r="B37" s="89"/>
      <c r="C37" s="90"/>
      <c r="D37" s="91"/>
      <c r="E37" s="91"/>
    </row>
    <row r="38" spans="1:11" x14ac:dyDescent="0.25">
      <c r="A38" s="89"/>
      <c r="B38" s="89"/>
      <c r="C38" s="90"/>
      <c r="D38" s="91"/>
      <c r="E38" s="91"/>
    </row>
    <row r="39" spans="1:11" x14ac:dyDescent="0.25">
      <c r="A39" s="89"/>
      <c r="B39" s="89"/>
      <c r="C39" s="90"/>
      <c r="D39" s="91"/>
      <c r="E39" s="91"/>
    </row>
    <row r="40" spans="1:11" x14ac:dyDescent="0.25">
      <c r="A40" s="89"/>
      <c r="B40" s="89"/>
      <c r="C40" s="90"/>
      <c r="D40" s="91"/>
      <c r="E40" s="91"/>
    </row>
    <row r="41" spans="1:11" x14ac:dyDescent="0.25">
      <c r="A41" s="89"/>
      <c r="B41" s="89"/>
      <c r="C41" s="90"/>
      <c r="D41" s="91"/>
      <c r="E41" s="91"/>
    </row>
    <row r="42" spans="1:11" x14ac:dyDescent="0.25">
      <c r="A42" s="12"/>
      <c r="B42" s="12"/>
      <c r="C42" s="13"/>
      <c r="D42" s="14"/>
      <c r="E42" s="14"/>
    </row>
    <row r="43" spans="1:11" x14ac:dyDescent="0.25">
      <c r="A43" s="12"/>
      <c r="B43" s="12"/>
      <c r="C43" s="13"/>
      <c r="D43" s="14"/>
      <c r="E43" s="14"/>
    </row>
    <row r="44" spans="1:11" x14ac:dyDescent="0.25">
      <c r="D44" s="55" t="s">
        <v>0</v>
      </c>
      <c r="E44" s="55"/>
      <c r="F44" s="55"/>
      <c r="G44" s="55"/>
      <c r="H44" s="55"/>
      <c r="I44" s="55"/>
    </row>
    <row r="45" spans="1:11" x14ac:dyDescent="0.25">
      <c r="D45" s="55" t="s">
        <v>13</v>
      </c>
      <c r="E45" s="55"/>
      <c r="F45" s="55"/>
      <c r="G45" s="55"/>
      <c r="H45" s="55"/>
      <c r="I45" s="55"/>
    </row>
    <row r="46" spans="1:11" ht="34.5" customHeight="1" x14ac:dyDescent="0.25">
      <c r="D46" s="56" t="s">
        <v>14</v>
      </c>
      <c r="E46" s="56"/>
      <c r="F46" s="56"/>
      <c r="G46" s="56"/>
      <c r="H46" s="56"/>
      <c r="I46" s="56"/>
    </row>
    <row r="48" spans="1:11" x14ac:dyDescent="0.25">
      <c r="D48" s="65" t="s">
        <v>21</v>
      </c>
      <c r="E48" s="65"/>
      <c r="F48" s="65"/>
      <c r="G48" s="65"/>
      <c r="H48" s="65"/>
      <c r="I48" s="65"/>
    </row>
    <row r="49" spans="2:12" x14ac:dyDescent="0.25">
      <c r="D49" s="65" t="s">
        <v>57</v>
      </c>
      <c r="E49" s="65"/>
      <c r="F49" s="65"/>
      <c r="G49" s="65"/>
      <c r="H49" s="65"/>
      <c r="I49" s="65"/>
    </row>
    <row r="50" spans="2:12" x14ac:dyDescent="0.25">
      <c r="D50" s="65" t="s">
        <v>22</v>
      </c>
      <c r="E50" s="65"/>
      <c r="F50" s="65"/>
      <c r="G50" s="65"/>
      <c r="H50" s="65"/>
      <c r="I50" s="65"/>
    </row>
    <row r="52" spans="2:12" x14ac:dyDescent="0.25">
      <c r="B52" s="52" t="s">
        <v>23</v>
      </c>
      <c r="C52" s="53"/>
      <c r="D52" s="53"/>
      <c r="E52" s="53"/>
      <c r="F52" s="53"/>
      <c r="G52" s="53"/>
      <c r="H52" s="53"/>
      <c r="I52" s="53"/>
      <c r="J52" s="54"/>
    </row>
    <row r="53" spans="2:12" ht="30" x14ac:dyDescent="0.25">
      <c r="B53" s="30" t="s">
        <v>24</v>
      </c>
      <c r="C53" s="29" t="s">
        <v>44</v>
      </c>
      <c r="D53" s="31" t="s">
        <v>25</v>
      </c>
      <c r="E53" s="31" t="s">
        <v>26</v>
      </c>
      <c r="F53" s="31" t="s">
        <v>27</v>
      </c>
      <c r="G53" s="31" t="s">
        <v>43</v>
      </c>
      <c r="H53" s="31" t="s">
        <v>28</v>
      </c>
      <c r="I53" s="31" t="s">
        <v>29</v>
      </c>
      <c r="J53" s="5" t="s">
        <v>30</v>
      </c>
      <c r="K53" s="32"/>
      <c r="L53" s="32"/>
    </row>
    <row r="54" spans="2:12" ht="45" x14ac:dyDescent="0.25">
      <c r="B54" s="30">
        <v>1</v>
      </c>
      <c r="C54" s="29" t="s">
        <v>31</v>
      </c>
      <c r="D54" s="15" t="s">
        <v>32</v>
      </c>
      <c r="E54" s="22" t="s">
        <v>33</v>
      </c>
      <c r="F54" s="34">
        <v>91968.29</v>
      </c>
      <c r="G54" s="33">
        <v>67474.25</v>
      </c>
      <c r="H54" s="23">
        <v>94304.82</v>
      </c>
      <c r="I54" s="24">
        <f>F54+G54-H54</f>
        <v>65137.719999999972</v>
      </c>
      <c r="J54" s="35">
        <v>113307.82</v>
      </c>
    </row>
    <row r="55" spans="2:12" ht="45" x14ac:dyDescent="0.25">
      <c r="B55" s="30">
        <v>2</v>
      </c>
      <c r="C55" s="29" t="s">
        <v>31</v>
      </c>
      <c r="D55" s="15" t="s">
        <v>34</v>
      </c>
      <c r="E55" s="22" t="s">
        <v>35</v>
      </c>
      <c r="F55" s="34">
        <v>24563.31</v>
      </c>
      <c r="G55" s="33">
        <v>2.02</v>
      </c>
      <c r="H55" s="23">
        <v>0</v>
      </c>
      <c r="I55" s="24">
        <f>F55+G55-H55</f>
        <v>24565.33</v>
      </c>
      <c r="J55" s="35">
        <v>24565.33</v>
      </c>
    </row>
    <row r="56" spans="2:12" ht="45" x14ac:dyDescent="0.25">
      <c r="B56" s="30">
        <v>3</v>
      </c>
      <c r="C56" s="29" t="s">
        <v>31</v>
      </c>
      <c r="D56" s="15" t="s">
        <v>36</v>
      </c>
      <c r="E56" s="22" t="s">
        <v>37</v>
      </c>
      <c r="F56" s="34">
        <v>47000</v>
      </c>
      <c r="G56" s="33">
        <v>109000</v>
      </c>
      <c r="H56" s="23">
        <v>47000</v>
      </c>
      <c r="I56" s="24">
        <f>F56+G56-H56</f>
        <v>109000</v>
      </c>
      <c r="J56" s="35">
        <v>143000</v>
      </c>
    </row>
    <row r="57" spans="2:12" ht="45" x14ac:dyDescent="0.25">
      <c r="B57" s="30">
        <v>4</v>
      </c>
      <c r="C57" s="29" t="s">
        <v>31</v>
      </c>
      <c r="D57" s="4" t="s">
        <v>38</v>
      </c>
      <c r="E57" s="38" t="s">
        <v>39</v>
      </c>
      <c r="F57" s="34">
        <v>0</v>
      </c>
      <c r="G57" s="33">
        <v>7928.73</v>
      </c>
      <c r="H57" s="25">
        <v>7928.73</v>
      </c>
      <c r="I57" s="26">
        <v>0</v>
      </c>
      <c r="J57" s="33">
        <v>0</v>
      </c>
    </row>
    <row r="58" spans="2:12" x14ac:dyDescent="0.25">
      <c r="B58" s="58" t="s">
        <v>8</v>
      </c>
      <c r="C58" s="59"/>
      <c r="D58" s="59"/>
      <c r="E58" s="60"/>
      <c r="F58" s="36">
        <f>SUM(F54:F57)</f>
        <v>163531.59999999998</v>
      </c>
      <c r="G58" s="36">
        <f>SUM(G54:G57)</f>
        <v>184405.00000000003</v>
      </c>
      <c r="H58" s="27">
        <f>SUM(H54:H57)</f>
        <v>149233.55000000002</v>
      </c>
      <c r="I58" s="27">
        <f>SUM(I54:I57)</f>
        <v>198703.05</v>
      </c>
      <c r="J58" s="37">
        <f>SUM(J54:J57)</f>
        <v>280873.15000000002</v>
      </c>
    </row>
    <row r="59" spans="2:12" x14ac:dyDescent="0.25">
      <c r="B59" s="92"/>
      <c r="C59" s="92"/>
      <c r="D59" s="92"/>
      <c r="E59" s="92"/>
      <c r="F59" s="93"/>
      <c r="G59" s="93"/>
      <c r="H59" s="94"/>
      <c r="I59" s="94"/>
      <c r="J59" s="88"/>
    </row>
    <row r="60" spans="2:12" x14ac:dyDescent="0.25">
      <c r="B60" s="92"/>
      <c r="C60" s="92"/>
      <c r="D60" s="92"/>
      <c r="E60" s="92"/>
      <c r="F60" s="93"/>
      <c r="G60" s="93"/>
      <c r="H60" s="94"/>
      <c r="I60" s="94"/>
      <c r="J60" s="88"/>
    </row>
    <row r="61" spans="2:12" x14ac:dyDescent="0.25">
      <c r="B61" s="92"/>
      <c r="C61" s="92"/>
      <c r="D61" s="92"/>
      <c r="E61" s="92"/>
      <c r="F61" s="93"/>
      <c r="G61" s="93"/>
      <c r="H61" s="94"/>
      <c r="I61" s="94"/>
      <c r="J61" s="88"/>
    </row>
    <row r="62" spans="2:12" x14ac:dyDescent="0.25">
      <c r="B62" s="92"/>
      <c r="C62" s="92"/>
      <c r="D62" s="92"/>
      <c r="E62" s="92"/>
      <c r="F62" s="93"/>
      <c r="G62" s="93"/>
      <c r="H62" s="94"/>
      <c r="I62" s="94"/>
      <c r="J62" s="88"/>
    </row>
    <row r="63" spans="2:12" x14ac:dyDescent="0.25">
      <c r="B63" s="92"/>
      <c r="C63" s="92"/>
      <c r="D63" s="92"/>
      <c r="E63" s="92"/>
      <c r="F63" s="93"/>
      <c r="G63" s="93"/>
      <c r="H63" s="94"/>
      <c r="I63" s="94"/>
      <c r="J63" s="88"/>
    </row>
    <row r="64" spans="2:12" x14ac:dyDescent="0.25">
      <c r="B64" s="92"/>
      <c r="C64" s="92"/>
      <c r="D64" s="92"/>
      <c r="E64" s="92"/>
      <c r="F64" s="93"/>
      <c r="G64" s="93"/>
      <c r="H64" s="94"/>
      <c r="I64" s="94"/>
      <c r="J64" s="88"/>
    </row>
    <row r="69" spans="1:10" ht="18.75" x14ac:dyDescent="0.3">
      <c r="J69" s="6"/>
    </row>
    <row r="78" spans="1:10" x14ac:dyDescent="0.25">
      <c r="A78" s="68" t="s">
        <v>45</v>
      </c>
      <c r="B78" s="68"/>
      <c r="C78" s="68"/>
      <c r="D78" s="68"/>
      <c r="E78" s="68"/>
      <c r="F78" s="68"/>
      <c r="G78" s="68"/>
      <c r="H78" s="68"/>
      <c r="I78" s="68"/>
    </row>
    <row r="79" spans="1:10" x14ac:dyDescent="0.25">
      <c r="A79" s="69" t="s">
        <v>0</v>
      </c>
      <c r="B79" s="69"/>
      <c r="C79" s="69"/>
      <c r="D79" s="69"/>
      <c r="E79" s="69"/>
      <c r="F79" s="69"/>
      <c r="G79" s="69"/>
      <c r="H79" s="69"/>
      <c r="I79" s="69"/>
    </row>
    <row r="80" spans="1:10" ht="15.75" customHeight="1" x14ac:dyDescent="0.25">
      <c r="A80" s="68" t="s">
        <v>46</v>
      </c>
      <c r="B80" s="68"/>
      <c r="C80" s="68"/>
      <c r="D80" s="68"/>
      <c r="E80" s="68"/>
      <c r="F80" s="68"/>
      <c r="G80" s="68"/>
      <c r="H80" s="68"/>
      <c r="I80" s="68"/>
    </row>
    <row r="81" spans="3:9" ht="15.75" customHeight="1" x14ac:dyDescent="0.25">
      <c r="C81" s="67" t="s">
        <v>58</v>
      </c>
      <c r="D81" s="67"/>
      <c r="E81" s="67"/>
      <c r="F81" s="67"/>
      <c r="G81" s="67"/>
      <c r="H81" s="67"/>
      <c r="I81" s="67"/>
    </row>
    <row r="82" spans="3:9" x14ac:dyDescent="0.25">
      <c r="C82" s="51"/>
      <c r="D82" s="51"/>
      <c r="E82" s="51"/>
      <c r="F82" s="51"/>
      <c r="G82" s="51"/>
      <c r="H82" s="51"/>
    </row>
    <row r="83" spans="3:9" ht="36" x14ac:dyDescent="0.25">
      <c r="C83" s="39" t="s">
        <v>24</v>
      </c>
      <c r="D83" s="40" t="s">
        <v>47</v>
      </c>
      <c r="E83" s="41" t="s">
        <v>26</v>
      </c>
      <c r="F83" s="42" t="s">
        <v>27</v>
      </c>
      <c r="G83" s="41" t="s">
        <v>43</v>
      </c>
      <c r="H83" s="41" t="s">
        <v>28</v>
      </c>
      <c r="I83" s="41" t="s">
        <v>29</v>
      </c>
    </row>
    <row r="84" spans="3:9" ht="72" x14ac:dyDescent="0.25">
      <c r="C84" s="43">
        <v>1</v>
      </c>
      <c r="D84" s="44">
        <v>59888915</v>
      </c>
      <c r="E84" s="45" t="s">
        <v>48</v>
      </c>
      <c r="F84" s="46">
        <v>95632</v>
      </c>
      <c r="G84" s="46">
        <v>0</v>
      </c>
      <c r="H84" s="47">
        <v>0</v>
      </c>
      <c r="I84" s="46">
        <f>F84+G84-H84</f>
        <v>95632</v>
      </c>
    </row>
    <row r="85" spans="3:9" ht="57.75" customHeight="1" x14ac:dyDescent="0.25">
      <c r="C85" s="43">
        <v>2</v>
      </c>
      <c r="D85" s="45" t="s">
        <v>59</v>
      </c>
      <c r="E85" s="45" t="s">
        <v>61</v>
      </c>
      <c r="F85" s="46"/>
      <c r="G85" s="46"/>
      <c r="H85" s="47">
        <v>50745.97</v>
      </c>
      <c r="I85" s="46">
        <f>I84+G85-H85</f>
        <v>44886.03</v>
      </c>
    </row>
    <row r="86" spans="3:9" x14ac:dyDescent="0.25">
      <c r="C86" s="43"/>
      <c r="D86" s="44"/>
      <c r="E86" s="45"/>
      <c r="F86" s="46"/>
      <c r="G86" s="46"/>
      <c r="H86" s="47"/>
      <c r="I86" s="46">
        <f>I85+G86-H86</f>
        <v>44886.03</v>
      </c>
    </row>
    <row r="87" spans="3:9" x14ac:dyDescent="0.25">
      <c r="C87" s="43"/>
      <c r="D87" s="44"/>
      <c r="E87" s="45"/>
      <c r="F87" s="46"/>
      <c r="G87" s="46"/>
      <c r="H87" s="47"/>
      <c r="I87" s="46">
        <f>I86+G87-H87</f>
        <v>44886.03</v>
      </c>
    </row>
    <row r="88" spans="3:9" x14ac:dyDescent="0.25">
      <c r="C88" s="43"/>
      <c r="D88" s="44"/>
      <c r="E88" s="45"/>
      <c r="F88" s="46"/>
      <c r="G88" s="46"/>
      <c r="H88" s="47"/>
      <c r="I88" s="46">
        <f>I87+G88-H88</f>
        <v>44886.03</v>
      </c>
    </row>
    <row r="89" spans="3:9" x14ac:dyDescent="0.25">
      <c r="C89" s="66" t="s">
        <v>60</v>
      </c>
      <c r="D89" s="66"/>
      <c r="E89" s="66"/>
      <c r="F89" s="48">
        <f>SUM(F84:F84)</f>
        <v>95632</v>
      </c>
      <c r="G89" s="48">
        <f>SUM(G84:G84)</f>
        <v>0</v>
      </c>
      <c r="H89" s="49">
        <f>SUM(H84:H88)</f>
        <v>50745.97</v>
      </c>
      <c r="I89" s="50">
        <f>F89-H89</f>
        <v>44886.03</v>
      </c>
    </row>
  </sheetData>
  <mergeCells count="25">
    <mergeCell ref="C89:E89"/>
    <mergeCell ref="C81:I81"/>
    <mergeCell ref="A78:I78"/>
    <mergeCell ref="A79:I79"/>
    <mergeCell ref="A80:I80"/>
    <mergeCell ref="B58:E58"/>
    <mergeCell ref="A31:L31"/>
    <mergeCell ref="A32:L32"/>
    <mergeCell ref="A35:B35"/>
    <mergeCell ref="D33:E33"/>
    <mergeCell ref="D34:E34"/>
    <mergeCell ref="D35:E35"/>
    <mergeCell ref="D50:I50"/>
    <mergeCell ref="D44:I44"/>
    <mergeCell ref="D45:I45"/>
    <mergeCell ref="D46:I46"/>
    <mergeCell ref="D48:I48"/>
    <mergeCell ref="D49:I49"/>
    <mergeCell ref="A27:G27"/>
    <mergeCell ref="B52:J52"/>
    <mergeCell ref="D1:I1"/>
    <mergeCell ref="D2:I2"/>
    <mergeCell ref="D3:I3"/>
    <mergeCell ref="A5:L5"/>
    <mergeCell ref="A6:L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2025-07-07T17:29:20Z</cp:lastPrinted>
  <dcterms:created xsi:type="dcterms:W3CDTF">2018-07-20T20:07:43Z</dcterms:created>
  <dcterms:modified xsi:type="dcterms:W3CDTF">2025-07-07T17:29:35Z</dcterms:modified>
</cp:coreProperties>
</file>